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Finansowy\FK\Uniqa TU na Zycie SA\Sprawozdania UFK\roczne_2018_H2_PT\ufk_181231_roczne\"/>
    </mc:Choice>
  </mc:AlternateContent>
  <bookViews>
    <workbookView xWindow="0" yWindow="0" windowWidth="28800" windowHeight="12435" tabRatio="740"/>
  </bookViews>
  <sheets>
    <sheet name="aktywa netto" sheetId="1" r:id="rId1"/>
    <sheet name="zmiany aktywów netto" sheetId="2" r:id="rId2"/>
    <sheet name="liczba jedn." sheetId="4" r:id="rId3"/>
    <sheet name="zestawienie lokat" sheetId="7" r:id="rId4"/>
  </sheets>
  <externalReferences>
    <externalReference r:id="rId5"/>
  </externalReference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lokat'!$A$2:$D$49</definedName>
    <definedName name="_xlnm.Print_Area" localSheetId="1">'zmiany aktywów netto'!$A$2:$D$25</definedName>
  </definedNames>
  <calcPr calcId="152511"/>
</workbook>
</file>

<file path=xl/calcChain.xml><?xml version="1.0" encoding="utf-8"?>
<calcChain xmlns="http://schemas.openxmlformats.org/spreadsheetml/2006/main">
  <c r="A2" i="2" l="1"/>
  <c r="A3" i="2"/>
  <c r="A5" i="2"/>
  <c r="A2" i="4"/>
  <c r="A3" i="4"/>
  <c r="A5" i="4"/>
  <c r="A2" i="7"/>
  <c r="A3" i="7"/>
  <c r="A5" i="7"/>
  <c r="C12" i="7"/>
  <c r="C11" i="7" s="1"/>
  <c r="D13" i="7"/>
  <c r="D12" i="7" s="1"/>
  <c r="D14" i="7"/>
  <c r="D15" i="7"/>
  <c r="D16" i="7"/>
  <c r="C17" i="7"/>
  <c r="D18" i="7"/>
  <c r="D17" i="7" s="1"/>
  <c r="D19" i="7"/>
  <c r="C20" i="7"/>
  <c r="D21" i="7"/>
  <c r="D20" i="7" s="1"/>
  <c r="D22" i="7"/>
  <c r="D23" i="7"/>
  <c r="C24" i="7"/>
  <c r="D25" i="7"/>
  <c r="C26" i="7"/>
  <c r="D26" i="7"/>
  <c r="D27" i="7"/>
  <c r="D24" i="7" s="1"/>
  <c r="D28" i="7"/>
  <c r="C29" i="7"/>
  <c r="D30" i="7"/>
  <c r="D29" i="7" s="1"/>
  <c r="D31" i="7"/>
  <c r="D32" i="7"/>
  <c r="D33" i="7"/>
  <c r="D34" i="7"/>
  <c r="D35" i="7"/>
  <c r="C36" i="7"/>
  <c r="D37" i="7"/>
  <c r="D36" i="7" s="1"/>
  <c r="D38" i="7"/>
  <c r="D39" i="7"/>
  <c r="D40" i="7"/>
  <c r="D41" i="7"/>
  <c r="D42" i="7"/>
  <c r="D43" i="7"/>
  <c r="D44" i="7"/>
  <c r="D45" i="7"/>
  <c r="D46" i="7"/>
  <c r="D48" i="7"/>
  <c r="D47" i="7" s="1"/>
  <c r="D49" i="7"/>
  <c r="D50" i="7"/>
  <c r="A4" i="4"/>
  <c r="A4" i="2"/>
  <c r="D15" i="1"/>
  <c r="C15" i="1"/>
  <c r="D12" i="1"/>
  <c r="C12" i="1"/>
  <c r="D11" i="7" l="1"/>
</calcChain>
</file>

<file path=xl/sharedStrings.xml><?xml version="1.0" encoding="utf-8"?>
<sst xmlns="http://schemas.openxmlformats.org/spreadsheetml/2006/main" count="170" uniqueCount="125">
  <si>
    <t>Roczne sprawozdanie ubezpieczeniowego funduszu kapitałowego</t>
  </si>
  <si>
    <t>sporządzone na dzień 2018-12-31</t>
  </si>
  <si>
    <t>UNIQA TU na Życie S.A.</t>
  </si>
  <si>
    <t>I. WARTOŚĆ AKTYWÓW NETTO FUNDUSZU</t>
  </si>
  <si>
    <t>(w zł)</t>
  </si>
  <si>
    <t>Koniec analogicznego okresu sprawozdawczego poprzedniego roku obrotowego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</si>
  <si>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</si>
  <si>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</si>
  <si>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</si>
  <si>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</si>
  <si>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</si>
  <si>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</si>
  <si>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</si>
  <si>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</si>
  <si>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</si>
  <si>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</si>
  <si>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</si>
  <si>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</si>
  <si>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</si>
  <si>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</si>
  <si>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Zobowiązania</t>
  </si>
  <si>
    <t>Wobec ubezpieczających, ubezpieczonych lub uprawnionych z umów ubezpieczenia</t>
  </si>
  <si>
    <t>III.</t>
  </si>
  <si>
    <t>Aktywa netto (I-II)</t>
  </si>
  <si>
    <t>II. ZMIANY WARTOŚCI AKTYWÓW NETTO FUNDUSZU</t>
  </si>
  <si>
    <t>Analogiczny okres sprawozdawczy poprzedniego roku obrotowego</t>
  </si>
  <si>
    <t>Bieżący okres sprawozdawczy</t>
  </si>
  <si>
    <t>A.</t>
  </si>
  <si>
    <t>Aktywa netto funduszu na początek okresu sprawozdawczego</t>
  </si>
  <si>
    <t>B.</t>
  </si>
  <si>
    <t>Wynik netto z działalności operacyjnej (I-II)</t>
  </si>
  <si>
    <t>Zwiększenia funduszu</t>
  </si>
  <si>
    <t>Tytułem składek zwiększających wartość funduszu</t>
  </si>
  <si>
    <t>Pozostałe przychody</t>
  </si>
  <si>
    <t>Pozostałe zwiększenia</t>
  </si>
  <si>
    <t>Zmniejszenia funduszu</t>
  </si>
  <si>
    <t>Tytułem wykupu</t>
  </si>
  <si>
    <t>Tytułem wypłat pozostałych świadczeń ubezpieczeniowych</t>
  </si>
  <si>
    <t>Tytułem opłat za ryzyko ubezpieczeniowe oraz innych opłat potrącanych z funduszu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</si>
  <si>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</si>
  <si>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</si>
  <si>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</si>
  <si>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</si>
  <si>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</si>
  <si>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</si>
  <si>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</si>
  <si>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</si>
  <si>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</si>
  <si>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</si>
  <si>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</si>
  <si>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</si>
  <si>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</si>
  <si>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</si>
  <si>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Liczba jednostek uczestnictwa funduszu:</t>
  </si>
  <si>
    <t>na początek okresu sprawozdawczego</t>
  </si>
  <si>
    <t>na koniec okresu sprawozdawczego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</si>
  <si>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</si>
  <si>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</si>
  <si>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</si>
  <si>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V. ZESTAWIENIE AKTYWÓW NETTO FUNDUSZU - roczne</t>
  </si>
  <si>
    <t>Wartość bilansowa (w zł)</t>
  </si>
  <si>
    <t>Udział w aktywach netto funduszu (w %)</t>
  </si>
  <si>
    <t>Lokaty (suma 1-12)</t>
  </si>
  <si>
    <t>Papiery wartościowe emitowane, poręczane lub gwarantowane przez Skarb Państwa lub organizacje miedzynarodowe, których członkiem jest Rzeczpospolita Polska</t>
  </si>
  <si>
    <t>1.1.</t>
  </si>
  <si>
    <t>obligacje</t>
  </si>
  <si>
    <t>1.2.</t>
  </si>
  <si>
    <t>bony skarbowe</t>
  </si>
  <si>
    <t>1.3.</t>
  </si>
  <si>
    <t>inne</t>
  </si>
  <si>
    <t>Obligacje emitowane lub poręczone przez jednostki samorządu terytorialnego lub związki jednostek samorządu terytorialnego</t>
  </si>
  <si>
    <t>Inne dłużne papiery wartościowe o stałej stopie dochodu</t>
  </si>
  <si>
    <t>notowane na rynku regulowanym</t>
  </si>
  <si>
    <t>pozostałe</t>
  </si>
  <si>
    <t>Akcje</t>
  </si>
  <si>
    <t>4.1.</t>
  </si>
  <si>
    <t>4.2.</t>
  </si>
  <si>
    <t xml:space="preserve">pozostałe </t>
  </si>
  <si>
    <t>Udziały</t>
  </si>
  <si>
    <t>Jednostki uczestnictwa i certyfikaty inwestycyjne w funduszach inwestycyjnych</t>
  </si>
  <si>
    <t>6.1.</t>
  </si>
  <si>
    <t>jednostki uczestnictwa</t>
  </si>
  <si>
    <t>6.2.</t>
  </si>
  <si>
    <t>certyfikaty inwestycyjne</t>
  </si>
  <si>
    <t>6.2.1.</t>
  </si>
  <si>
    <t>funduszy inwestycyjnych dokonujących lokat wyłącznie w nieruchomości</t>
  </si>
  <si>
    <t>6.2.2.</t>
  </si>
  <si>
    <t>innych funduszy inwestycyjnych</t>
  </si>
  <si>
    <t>Instrumenty pochodne</t>
  </si>
  <si>
    <t>7.1.</t>
  </si>
  <si>
    <t>opcje</t>
  </si>
  <si>
    <t>7.2.</t>
  </si>
  <si>
    <t>kontrakty terminowe</t>
  </si>
  <si>
    <t>7.3.</t>
  </si>
  <si>
    <t>swapy walutowe</t>
  </si>
  <si>
    <t>7.4.</t>
  </si>
  <si>
    <t>swapy procentowe</t>
  </si>
  <si>
    <t>7.5.</t>
  </si>
  <si>
    <t>inne instrumenty pochodne</t>
  </si>
  <si>
    <t>8.</t>
  </si>
  <si>
    <t>Inne papiery wartościowe o zmiennej kwocie dochodu</t>
  </si>
  <si>
    <t>9.</t>
  </si>
  <si>
    <t>Pożyczki</t>
  </si>
  <si>
    <t>9.1.</t>
  </si>
  <si>
    <t>zabezpieczone hipotecznie</t>
  </si>
  <si>
    <t>9.2.</t>
  </si>
  <si>
    <t>zabezpieczone gwarancjami instytucji finansowej</t>
  </si>
  <si>
    <t>9.3.</t>
  </si>
  <si>
    <t>pod zastaw praw wynikających z umów ubezpieczenia na życie</t>
  </si>
  <si>
    <t>9.4.</t>
  </si>
  <si>
    <t>inne pożyczki</t>
  </si>
  <si>
    <t>10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</si>
  <si>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</si>
  <si>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</si>
  <si>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</si>
  <si>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</si>
  <si>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</si>
  <si>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</si>
  <si>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</si>
  <si>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V.</t>
  </si>
  <si>
    <t>Aktywa netto (w tym)</t>
  </si>
  <si>
    <t>krajowe</t>
  </si>
  <si>
    <t>zagraniczne - kraje UE</t>
  </si>
  <si>
    <t>zagraniczne - kraje pozaUE</t>
  </si>
  <si>
    <t>UNIQA SKARBIEC DŁUŻNY UNIWERSALNY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</si>
</sst>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z_ł_-;\-* #,##0.00\ _z_ł_-;_-* &quot;-&quot;??\ _z_ł_-;_-@_-"/>
    <numFmt numFmtId="164" formatCode="#,##0.00000"/>
    <numFmt numFmtId="165" formatCode="###\ ###\ ###\ ###\ ###\ ##0"/>
    <numFmt numFmtId="166" formatCode="###\ ###\ ###\ ###\ ###\ ##0.000"/>
    <numFmt numFmtId="167" formatCode="###\ ###\ ###\ ###\ ###\ ##0.00"/>
  </numFmts>
  <fonts count="2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0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FFFF"/>
        <bgColor rgb="FFFF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9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6" applyNumberFormat="0" applyAlignment="0" applyProtection="0"/>
    <xf numFmtId="0" fontId="9" fillId="9" borderId="7" applyNumberFormat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8" applyNumberFormat="0" applyFill="0" applyAlignment="0" applyProtection="0"/>
    <xf numFmtId="0" fontId="11" fillId="10" borderId="9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5" fillId="0" borderId="0"/>
    <xf numFmtId="0" fontId="5" fillId="0" borderId="0" applyBorder="0"/>
    <xf numFmtId="0" fontId="6" fillId="0" borderId="0"/>
    <xf numFmtId="0" fontId="15" fillId="9" borderId="6" applyNumberFormat="0" applyAlignment="0" applyProtection="0"/>
    <xf numFmtId="9" fontId="6" fillId="0" borderId="0" applyFont="0" applyFill="0" applyBorder="0" applyAlignment="0" applyProtection="0"/>
    <xf numFmtId="0" fontId="16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11" borderId="14" applyNumberFormat="0" applyFont="0" applyAlignment="0" applyProtection="0"/>
    <xf numFmtId="0" fontId="1" fillId="0" borderId="0" applyBorder="0"/>
  </cellStyleXfs>
  <cellXfs count="50">
    <xf numFmtId="0" fontId="0" fillId="0" borderId="0" xfId="0"/>
    <xf numFmtId="0" fontId="3" fillId="0" borderId="0" xfId="0" applyNumberFormat="1" applyFont="1" applyFill="1" applyAlignment="1" applyProtection="1"/>
    <xf numFmtId="0" fontId="3" fillId="12" borderId="0" xfId="0" applyNumberFormat="1" applyFont="1" applyFill="1" applyAlignment="1" applyProtection="1"/>
    <xf numFmtId="0" fontId="2" fillId="12" borderId="0" xfId="0" applyNumberFormat="1" applyFont="1" applyFill="1" applyAlignment="1" applyProtection="1"/>
    <xf numFmtId="0" fontId="2" fillId="12" borderId="0" xfId="0" applyNumberFormat="1" applyFont="1" applyFill="1" applyAlignment="1" applyProtection="1">
      <alignment horizontal="left"/>
    </xf>
    <xf numFmtId="0" fontId="4" fillId="12" borderId="0" xfId="0" applyNumberFormat="1" applyFont="1" applyFill="1" applyAlignment="1" applyProtection="1">
      <alignment horizontal="left"/>
    </xf>
    <xf numFmtId="0" fontId="3" fillId="12" borderId="0" xfId="0" applyNumberFormat="1" applyFont="1" applyFill="1" applyAlignment="1" applyProtection="1">
      <alignment horizontal="left"/>
    </xf>
    <xf numFmtId="0" fontId="3" fillId="12" borderId="1" xfId="0" applyNumberFormat="1" applyFont="1" applyFill="1" applyBorder="1" applyAlignment="1" applyProtection="1">
      <alignment horizontal="center" vertical="center" wrapText="1"/>
    </xf>
    <xf numFmtId="0" fontId="2" fillId="12" borderId="1" xfId="0" applyNumberFormat="1" applyFont="1" applyFill="1" applyBorder="1" applyAlignment="1" applyProtection="1">
      <alignment horizontal="center"/>
    </xf>
    <xf numFmtId="0" fontId="2" fillId="12" borderId="1" xfId="0" applyNumberFormat="1" applyFont="1" applyFill="1" applyBorder="1" applyAlignment="1" applyProtection="1">
      <alignment wrapText="1"/>
    </xf>
    <xf numFmtId="165" fontId="2" fillId="12" borderId="1" xfId="0" applyNumberFormat="1" applyFont="1" applyFill="1" applyBorder="1" applyAlignment="1" applyProtection="1"/>
    <xf numFmtId="165" fontId="3" fillId="12" borderId="0" xfId="0" applyNumberFormat="1" applyFont="1" applyFill="1" applyAlignment="1" applyProtection="1"/>
    <xf numFmtId="0" fontId="3" fillId="12" borderId="1" xfId="0" applyNumberFormat="1" applyFont="1" applyFill="1" applyBorder="1" applyAlignment="1" applyProtection="1">
      <alignment horizontal="center"/>
    </xf>
    <xf numFmtId="0" fontId="3" fillId="12" borderId="1" xfId="0" applyNumberFormat="1" applyFont="1" applyFill="1" applyBorder="1" applyAlignment="1" applyProtection="1">
      <alignment wrapText="1"/>
    </xf>
    <xf numFmtId="165" fontId="3" fillId="12" borderId="1" xfId="0" applyNumberFormat="1" applyFont="1" applyFill="1" applyBorder="1" applyAlignment="1" applyProtection="1"/>
    <xf numFmtId="0" fontId="3" fillId="12" borderId="1" xfId="0" applyNumberFormat="1" applyFont="1" applyFill="1" applyBorder="1" applyAlignment="1" applyProtection="1"/>
    <xf numFmtId="0" fontId="2" fillId="12" borderId="1" xfId="0" applyNumberFormat="1" applyFont="1" applyFill="1" applyBorder="1" applyAlignment="1" applyProtection="1"/>
    <xf numFmtId="0" fontId="3" fillId="12" borderId="0" xfId="0" applyNumberFormat="1" applyFont="1" applyFill="1" applyAlignment="1" applyProtection="1"/>
    <xf numFmtId="0" fontId="3" fillId="12" borderId="0" xfId="0" applyNumberFormat="1" applyFont="1" applyFill="1" applyAlignment="1" applyProtection="1">
      <alignment horizontal="center"/>
    </xf>
    <xf numFmtId="165" fontId="3" fillId="12" borderId="1" xfId="0" applyNumberFormat="1" applyFont="1" applyFill="1" applyBorder="1" applyAlignment="1" applyProtection="1">
      <alignment horizontal="center" vertical="center" wrapText="1"/>
    </xf>
    <xf numFmtId="0" fontId="2" fillId="12" borderId="2" xfId="0" applyNumberFormat="1" applyFont="1" applyFill="1" applyBorder="1" applyAlignment="1" applyProtection="1">
      <alignment horizontal="left" wrapText="1"/>
    </xf>
    <xf numFmtId="0" fontId="2" fillId="12" borderId="3" xfId="0" applyNumberFormat="1" applyFont="1" applyFill="1" applyBorder="1" applyAlignment="1" applyProtection="1">
      <alignment horizontal="center"/>
    </xf>
    <xf numFmtId="0" fontId="2" fillId="12" borderId="3" xfId="0" applyNumberFormat="1" applyFont="1" applyFill="1" applyBorder="1" applyAlignment="1" applyProtection="1">
      <alignment wrapText="1"/>
    </xf>
    <xf numFmtId="165" fontId="2" fillId="12" borderId="3" xfId="0" applyNumberFormat="1" applyFont="1" applyFill="1" applyBorder="1" applyAlignment="1" applyProtection="1"/>
    <xf numFmtId="0" fontId="3" fillId="12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>
      <alignment horizontal="center"/>
    </xf>
    <xf numFmtId="165" fontId="3" fillId="0" borderId="0" xfId="0" applyNumberFormat="1" applyFont="1" applyFill="1" applyAlignment="1" applyProtection="1"/>
    <xf numFmtId="166" fontId="3" fillId="12" borderId="1" xfId="0" applyNumberFormat="1" applyFont="1" applyFill="1" applyBorder="1" applyAlignment="1" applyProtection="1"/>
    <xf numFmtId="164" fontId="3" fillId="12" borderId="0" xfId="0" applyNumberFormat="1" applyFont="1" applyFill="1" applyAlignment="1" applyProtection="1"/>
    <xf numFmtId="167" fontId="3" fillId="12" borderId="1" xfId="0" applyNumberFormat="1" applyFont="1" applyFill="1" applyBorder="1" applyAlignment="1" applyProtection="1"/>
    <xf numFmtId="10" fontId="3" fillId="12" borderId="0" xfId="0" applyNumberFormat="1" applyFont="1" applyFill="1" applyAlignment="1" applyProtection="1"/>
    <xf numFmtId="0" fontId="3" fillId="12" borderId="1" xfId="0" applyNumberFormat="1" applyFont="1" applyFill="1" applyBorder="1" applyAlignment="1" applyProtection="1">
      <alignment horizontal="center" wrapText="1"/>
    </xf>
    <xf numFmtId="165" fontId="2" fillId="12" borderId="1" xfId="0" applyNumberFormat="1" applyFont="1" applyFill="1" applyBorder="1" applyAlignment="1" applyProtection="1">
      <alignment wrapText="1"/>
    </xf>
    <xf numFmtId="10" fontId="2" fillId="12" borderId="1" xfId="0" applyNumberFormat="1" applyFont="1" applyFill="1" applyBorder="1" applyAlignment="1" applyProtection="1">
      <alignment wrapText="1"/>
    </xf>
    <xf numFmtId="0" fontId="2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wrapText="1"/>
    </xf>
    <xf numFmtId="10" fontId="3" fillId="12" borderId="1" xfId="0" applyNumberFormat="1" applyFont="1" applyFill="1" applyBorder="1" applyAlignment="1" applyProtection="1">
      <alignment wrapText="1"/>
    </xf>
    <xf numFmtId="10" fontId="2" fillId="12" borderId="1" xfId="0" applyNumberFormat="1" applyFont="1" applyFill="1" applyBorder="1" applyAlignment="1" applyProtection="1"/>
    <xf numFmtId="0" fontId="20" fillId="12" borderId="0" xfId="0" applyNumberFormat="1" applyFont="1" applyFill="1" applyAlignment="1" applyProtection="1"/>
    <xf numFmtId="10" fontId="3" fillId="0" borderId="0" xfId="0" applyNumberFormat="1" applyFont="1" applyFill="1" applyAlignment="1" applyProtection="1"/>
    <xf numFmtId="0" fontId="2" fillId="0" borderId="0" xfId="0" applyNumberFormat="1" applyFont="1" applyFill="1" applyAlignment="1" applyProtection="1"/>
    <xf numFmtId="0" fontId="3" fillId="12" borderId="4" xfId="0" applyNumberFormat="1" applyFont="1" applyFill="1" applyBorder="1" applyAlignment="1" applyProtection="1">
      <alignment horizontal="center" vertical="center" wrapText="1"/>
    </xf>
    <xf numFmtId="0" fontId="3" fillId="12" borderId="2" xfId="0" applyNumberFormat="1" applyFont="1" applyFill="1" applyBorder="1" applyAlignment="1" applyProtection="1">
      <alignment horizontal="center" vertical="center" wrapText="1"/>
    </xf>
    <xf numFmtId="0" fontId="3" fillId="12" borderId="0" xfId="0" applyNumberFormat="1" applyFont="1" applyFill="1" applyAlignment="1" applyProtection="1">
      <alignment horizontal="left"/>
    </xf>
    <xf numFmtId="0" fontId="2" fillId="12" borderId="4" xfId="0" applyNumberFormat="1" applyFont="1" applyFill="1" applyBorder="1" applyAlignment="1" applyProtection="1">
      <alignment wrapText="1"/>
    </xf>
    <xf numFmtId="0" fontId="3" fillId="12" borderId="5" xfId="0" applyNumberFormat="1" applyFont="1" applyFill="1" applyBorder="1" applyAlignment="1" applyProtection="1"/>
    <xf numFmtId="0" fontId="3" fillId="12" borderId="2" xfId="0" applyNumberFormat="1" applyFont="1" applyFill="1" applyBorder="1" applyAlignment="1" applyProtection="1"/>
    <xf numFmtId="0" fontId="3" fillId="12" borderId="4" xfId="0" applyNumberFormat="1" applyFont="1" applyFill="1" applyBorder="1" applyAlignment="1" applyProtection="1">
      <alignment horizontal="center" wrapText="1"/>
    </xf>
    <xf numFmtId="0" fontId="3" fillId="12" borderId="2" xfId="0" applyNumberFormat="1" applyFont="1" applyFill="1" applyBorder="1" applyAlignment="1" applyProtection="1">
      <alignment horizontal="center" wrapText="1"/>
    </xf>
  </cellXfs>
  <cellStyles count="29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9"/>
    <cellStyle name="Dziesiętny 3" xfId="10"/>
    <cellStyle name="Dziesiętny 4" xfId="11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/>
    <cellStyle name="Normalny 2 2" xfId="19"/>
    <cellStyle name="Normalny 3" xfId="20"/>
    <cellStyle name="Normalny 4" xfId="28"/>
    <cellStyle name="Obliczenia" xfId="21" builtinId="22" customBuiltin="1"/>
    <cellStyle name="Procentowy 2" xfId="22"/>
    <cellStyle name="Suma" xfId="23" builtinId="25" customBuiltin="1"/>
    <cellStyle name="Tekst objaśnienia" xfId="24" builtinId="53" customBuiltin="1"/>
    <cellStyle name="Tekst ostrzeżenia" xfId="25" builtinId="11" customBuiltin="1"/>
    <cellStyle name="Tytuł" xfId="26" builtinId="15" customBuiltin="1"/>
    <cellStyle name="Uwaga 2" xf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00pkus\Desktop\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tabSelected="1" workbookViewId="0">
      <selection activeCell="A4" sqref="A4:B4"/>
    </sheetView>
  </sheetViews>
  <sheetFormatPr defaultColWidth="9.140625" defaultRowHeight="12.75"/>
  <cols>
    <col min="1" max="1" width="9.140625" style="1" customWidth="1"/>
    <col min="2" max="2" width="50.28515625" style="1" customWidth="1"/>
    <col min="3" max="4" width="20.5703125" style="1" customWidth="1"/>
    <col min="5" max="5" width="10.140625" style="1" bestFit="1" customWidth="1"/>
    <col min="6" max="6" width="9.140625" style="1" customWidth="1"/>
    <col min="7" max="16384" width="9.140625" style="1"/>
  </cols>
  <sheetData>
    <row r="1" spans="1:15">
      <c r="A1" s="3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>
      <c r="A3" s="5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>
      <c r="A4" s="44" t="s">
        <v>124</v>
      </c>
      <c r="B4" s="44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>
      <c r="A6" s="3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 customFormat="1" ht="63.75" customHeight="1">
      <c r="A8" s="42" t="s">
        <v>4</v>
      </c>
      <c r="B8" s="43"/>
      <c r="C8" s="7" t="s">
        <v>5</v>
      </c>
      <c r="D8" s="7" t="s">
        <v>6</v>
      </c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>
      <c r="A9" s="8" t="s">
        <v>7</v>
      </c>
      <c r="B9" s="9" t="s">
        <v>8</v>
      </c>
      <c r="C9" s="10">
        <v>901102.01</v>
      </c>
      <c r="D9" s="10">
        <v>492651.13</v>
      </c>
      <c r="E9" s="11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>
      <c r="A10" s="12" t="s">
        <v>9</v>
      </c>
      <c r="B10" s="13" t="s">
        <v>10</v>
      </c>
      <c r="C10" s="14">
        <v>900892.32</v>
      </c>
      <c r="D10" s="14">
        <v>492608.04</v>
      </c>
      <c r="E10" s="11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5">
      <c r="A11" s="12" t="s">
        <v>11</v>
      </c>
      <c r="B11" s="13" t="s">
        <v>12</v>
      </c>
      <c r="C11" s="15">
        <v>0</v>
      </c>
      <c r="D11" s="15">
        <v>0</v>
      </c>
      <c r="E11" s="11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>
      <c r="A12" s="12" t="s">
        <v>13</v>
      </c>
      <c r="B12" s="13" t="s">
        <v>14</v>
      </c>
      <c r="C12" s="14">
        <f>SUM(C13:C14)</f>
        <v>209.69</v>
      </c>
      <c r="D12" s="14">
        <f>SUM(D13:D14)</f>
        <v>43.09</v>
      </c>
      <c r="E12" s="11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>
      <c r="A13" s="12" t="s">
        <v>15</v>
      </c>
      <c r="B13" s="13" t="s">
        <v>16</v>
      </c>
      <c r="C13" s="15">
        <v>0</v>
      </c>
      <c r="D13" s="15">
        <v>0</v>
      </c>
      <c r="E13" s="11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15">
      <c r="A14" s="12" t="s">
        <v>17</v>
      </c>
      <c r="B14" s="13" t="s">
        <v>18</v>
      </c>
      <c r="C14" s="14">
        <v>209.69</v>
      </c>
      <c r="D14" s="14">
        <v>43.09</v>
      </c>
      <c r="E14" s="11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15">
      <c r="A15" s="8" t="s">
        <v>19</v>
      </c>
      <c r="B15" s="9" t="s">
        <v>20</v>
      </c>
      <c r="C15" s="16">
        <f>SUM(C16:C18)</f>
        <v>0</v>
      </c>
      <c r="D15" s="16">
        <f>SUM(D16:D18)</f>
        <v>0</v>
      </c>
      <c r="E15" s="11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>
      <c r="A16" s="12" t="s">
        <v>9</v>
      </c>
      <c r="B16" s="13" t="s">
        <v>16</v>
      </c>
      <c r="C16" s="15">
        <v>0</v>
      </c>
      <c r="D16" s="15">
        <v>0</v>
      </c>
      <c r="E16" s="11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5" customFormat="1" ht="24.75" customHeight="1">
      <c r="A17" s="12" t="s">
        <v>11</v>
      </c>
      <c r="B17" s="13" t="s">
        <v>21</v>
      </c>
      <c r="C17" s="15">
        <v>0</v>
      </c>
      <c r="D17" s="15">
        <v>0</v>
      </c>
      <c r="E17" s="11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5">
      <c r="A18" s="12" t="s">
        <v>13</v>
      </c>
      <c r="B18" s="13" t="s">
        <v>18</v>
      </c>
      <c r="C18" s="15">
        <v>0</v>
      </c>
      <c r="D18" s="15">
        <v>0</v>
      </c>
      <c r="E18" s="11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5">
      <c r="A19" s="8" t="s">
        <v>22</v>
      </c>
      <c r="B19" s="9" t="s">
        <v>23</v>
      </c>
      <c r="C19" s="10">
        <v>901102.01</v>
      </c>
      <c r="D19" s="10">
        <v>492651.13</v>
      </c>
      <c r="E19" s="11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>
      <c r="A21" s="2"/>
      <c r="B21" s="2"/>
      <c r="C21" s="2"/>
      <c r="D21" s="17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1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1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1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1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1:1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1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1:1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1:1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</row>
    <row r="37" spans="1:1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</row>
    <row r="38" spans="1:1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</row>
    <row r="39" spans="1:1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1:1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</row>
    <row r="41" spans="1:1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</row>
    <row r="42" spans="1:1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pans="1:1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1: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pans="1: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1: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pans="1: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</row>
    <row r="48" spans="1: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</row>
    <row r="49" spans="1: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1: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1: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1: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1: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</row>
    <row r="54" spans="1: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</row>
    <row r="55" spans="1: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</row>
    <row r="56" spans="1: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</row>
    <row r="57" spans="1: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</row>
    <row r="58" spans="1: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</row>
    <row r="59" spans="1: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</row>
    <row r="60" spans="1: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workbookViewId="0">
      <selection activeCell="B25" sqref="B25 B25"/>
    </sheetView>
  </sheetViews>
  <sheetFormatPr defaultColWidth="9.140625" defaultRowHeight="12.75"/>
  <cols>
    <col min="1" max="1" width="9.140625" style="26" customWidth="1"/>
    <col min="2" max="2" width="56.42578125" style="1" customWidth="1"/>
    <col min="3" max="4" width="20.5703125" style="27" customWidth="1"/>
    <col min="5" max="5" width="10.140625" style="1" bestFit="1" customWidth="1"/>
    <col min="6" max="6" width="9.28515625" style="1" bestFit="1" customWidth="1"/>
    <col min="7" max="7" width="9.140625" style="1" customWidth="1"/>
    <col min="8" max="16384" width="9.140625" style="1"/>
  </cols>
  <sheetData>
    <row r="1" spans="1:15" customFormat="1" ht="65.25" customHeight="1">
      <c r="A1" s="18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4" t="str">
        <f>'aktywa netto'!A1</f>
        <v>Roczne sprawozdanie ubezpieczeniowego funduszu kapitałowego</v>
      </c>
      <c r="B2" s="2"/>
      <c r="C2" s="11"/>
      <c r="D2" s="11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>
      <c r="A3" s="4" t="str">
        <f>'aktywa netto'!A2</f>
        <v>sporządzone na dzień 2018-12-31</v>
      </c>
      <c r="B3" s="2"/>
      <c r="C3" s="11"/>
      <c r="D3" s="11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>
      <c r="A4" s="6" t="str">
        <f>'aktywa netto'!A3</f>
        <v>UNIQA TU na Życie S.A.</v>
      </c>
      <c r="B4" s="2"/>
      <c r="C4" s="11"/>
      <c r="D4" s="11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>
      <c r="A5" s="44" t="str">
        <f>'aktywa netto'!A4:B4</f>
        <v>UNIQA SKARBIEC DŁUŻNY UNIWERSALNY</v>
      </c>
      <c r="B5" s="44"/>
      <c r="C5" s="11"/>
      <c r="D5" s="11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>
      <c r="A6" s="6"/>
      <c r="B6" s="2"/>
      <c r="C6" s="11"/>
      <c r="D6" s="11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>
      <c r="A7" s="4" t="s">
        <v>24</v>
      </c>
      <c r="B7" s="2"/>
      <c r="C7" s="11"/>
      <c r="D7" s="11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>
      <c r="A8" s="18"/>
      <c r="B8" s="2"/>
      <c r="C8" s="11"/>
      <c r="D8" s="11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customFormat="1" ht="51" customHeight="1">
      <c r="A9" s="42" t="s">
        <v>4</v>
      </c>
      <c r="B9" s="43"/>
      <c r="C9" s="19" t="s">
        <v>25</v>
      </c>
      <c r="D9" s="19" t="s">
        <v>26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 customFormat="1" ht="25.5" customHeight="1">
      <c r="A10" s="8" t="s">
        <v>27</v>
      </c>
      <c r="B10" s="20" t="s">
        <v>28</v>
      </c>
      <c r="C10" s="10">
        <v>1951000.92</v>
      </c>
      <c r="D10" s="10">
        <v>901102.01</v>
      </c>
      <c r="E10" s="2"/>
      <c r="F10" s="17"/>
      <c r="G10" s="2"/>
      <c r="H10" s="2"/>
      <c r="I10" s="2"/>
      <c r="J10" s="2"/>
      <c r="K10" s="2"/>
      <c r="L10" s="2"/>
      <c r="M10" s="2"/>
      <c r="N10" s="2"/>
      <c r="O10" s="2"/>
    </row>
    <row r="11" spans="1:15">
      <c r="A11" s="8" t="s">
        <v>29</v>
      </c>
      <c r="B11" s="20" t="s">
        <v>30</v>
      </c>
      <c r="C11" s="10">
        <v>-1112935.1499999999</v>
      </c>
      <c r="D11" s="10">
        <v>-411290.45</v>
      </c>
      <c r="E11" s="17"/>
      <c r="F11" s="17"/>
      <c r="G11" s="2"/>
      <c r="H11" s="2"/>
      <c r="I11" s="2"/>
      <c r="J11" s="2"/>
      <c r="K11" s="2"/>
      <c r="L11" s="2"/>
      <c r="M11" s="2"/>
      <c r="N11" s="2"/>
      <c r="O11" s="2"/>
    </row>
    <row r="12" spans="1:15">
      <c r="A12" s="8" t="s">
        <v>7</v>
      </c>
      <c r="B12" s="9" t="s">
        <v>31</v>
      </c>
      <c r="C12" s="10">
        <v>55921.17</v>
      </c>
      <c r="D12" s="10">
        <v>30689.439999999999</v>
      </c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>
      <c r="A13" s="12" t="s">
        <v>9</v>
      </c>
      <c r="B13" s="13" t="s">
        <v>32</v>
      </c>
      <c r="C13" s="14">
        <v>55831.5</v>
      </c>
      <c r="D13" s="14">
        <v>25251.5</v>
      </c>
      <c r="E13" s="2"/>
      <c r="F13" s="17"/>
      <c r="G13" s="2"/>
      <c r="H13" s="2"/>
      <c r="I13" s="2"/>
      <c r="J13" s="2"/>
      <c r="K13" s="2"/>
      <c r="L13" s="2"/>
      <c r="M13" s="2"/>
      <c r="N13" s="2"/>
      <c r="O13" s="2"/>
    </row>
    <row r="14" spans="1:15">
      <c r="A14" s="12" t="s">
        <v>11</v>
      </c>
      <c r="B14" s="13" t="s">
        <v>33</v>
      </c>
      <c r="C14" s="15">
        <v>0</v>
      </c>
      <c r="D14" s="15">
        <v>0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15">
      <c r="A15" s="12" t="s">
        <v>13</v>
      </c>
      <c r="B15" s="13" t="s">
        <v>34</v>
      </c>
      <c r="C15" s="14">
        <v>89.67</v>
      </c>
      <c r="D15" s="14">
        <v>5437.94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>
      <c r="A16" s="8" t="s">
        <v>19</v>
      </c>
      <c r="B16" s="9" t="s">
        <v>35</v>
      </c>
      <c r="C16" s="10">
        <v>1168856.32</v>
      </c>
      <c r="D16" s="10">
        <v>441979.89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5">
      <c r="A17" s="12" t="s">
        <v>9</v>
      </c>
      <c r="B17" s="13" t="s">
        <v>36</v>
      </c>
      <c r="C17" s="14">
        <v>1074171.92</v>
      </c>
      <c r="D17" s="14">
        <v>422717.81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5" customFormat="1" ht="12.75" customHeight="1">
      <c r="A18" s="12" t="s">
        <v>11</v>
      </c>
      <c r="B18" s="13" t="s">
        <v>37</v>
      </c>
      <c r="C18" s="14">
        <v>0</v>
      </c>
      <c r="D18" s="14">
        <v>0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5" customFormat="1" ht="25.5" customHeight="1">
      <c r="A19" s="12" t="s">
        <v>13</v>
      </c>
      <c r="B19" s="13" t="s">
        <v>38</v>
      </c>
      <c r="C19" s="14">
        <v>174.22</v>
      </c>
      <c r="D19" s="14">
        <v>147.41</v>
      </c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5">
      <c r="A20" s="12" t="s">
        <v>39</v>
      </c>
      <c r="B20" s="13" t="s">
        <v>40</v>
      </c>
      <c r="C20" s="14">
        <v>0</v>
      </c>
      <c r="D20" s="14">
        <v>0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 customFormat="1" ht="25.5" customHeight="1">
      <c r="A21" s="12" t="s">
        <v>41</v>
      </c>
      <c r="B21" s="13" t="s">
        <v>42</v>
      </c>
      <c r="C21" s="14">
        <v>34823.22</v>
      </c>
      <c r="D21" s="14">
        <v>17698.169999999998</v>
      </c>
      <c r="E21" s="2"/>
      <c r="F21" s="17"/>
      <c r="G21" s="2"/>
      <c r="H21" s="2"/>
      <c r="I21" s="2"/>
      <c r="J21" s="2"/>
      <c r="K21" s="2"/>
      <c r="L21" s="2"/>
      <c r="M21" s="2"/>
      <c r="N21" s="2"/>
      <c r="O21" s="2"/>
    </row>
    <row r="22" spans="1:15">
      <c r="A22" s="12" t="s">
        <v>43</v>
      </c>
      <c r="B22" s="13" t="s">
        <v>44</v>
      </c>
      <c r="C22" s="15">
        <v>0</v>
      </c>
      <c r="D22" s="15">
        <v>0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>
      <c r="A23" s="12" t="s">
        <v>45</v>
      </c>
      <c r="B23" s="13" t="s">
        <v>46</v>
      </c>
      <c r="C23" s="14">
        <v>59686.96</v>
      </c>
      <c r="D23" s="14">
        <v>1416.5</v>
      </c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>
      <c r="A24" s="21" t="s">
        <v>47</v>
      </c>
      <c r="B24" s="22" t="s">
        <v>48</v>
      </c>
      <c r="C24" s="10">
        <v>63036.24</v>
      </c>
      <c r="D24" s="23">
        <v>2839.57</v>
      </c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 customFormat="1" ht="14.25" customHeight="1">
      <c r="A25" s="8" t="s">
        <v>49</v>
      </c>
      <c r="B25" s="9" t="s">
        <v>50</v>
      </c>
      <c r="C25" s="10">
        <v>901102.01</v>
      </c>
      <c r="D25" s="10">
        <v>492651.13</v>
      </c>
      <c r="E25" s="11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15">
      <c r="A26" s="18"/>
      <c r="B26" s="24"/>
      <c r="C26" s="17"/>
      <c r="D26" s="17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>
      <c r="A27" s="18"/>
      <c r="B27" s="24"/>
      <c r="C27" s="17"/>
      <c r="D27" s="17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5">
      <c r="A28" s="18"/>
      <c r="B28" s="24"/>
      <c r="C28" s="17"/>
      <c r="D28" s="11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15">
      <c r="A29" s="18"/>
      <c r="B29" s="24"/>
      <c r="C29" s="17"/>
      <c r="D29" s="11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15">
      <c r="A30" s="18"/>
      <c r="B30" s="24"/>
      <c r="C30" s="17"/>
      <c r="D30" s="17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5">
      <c r="A31" s="18"/>
      <c r="B31" s="24"/>
      <c r="C31" s="17"/>
      <c r="D31" s="17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5">
      <c r="A32" s="18"/>
      <c r="B32" s="24"/>
      <c r="C32" s="17"/>
      <c r="D32" s="17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1:15">
      <c r="A33" s="18"/>
      <c r="B33" s="24"/>
      <c r="C33" s="17"/>
      <c r="D33" s="17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15">
      <c r="A34" s="18"/>
      <c r="B34" s="24"/>
      <c r="C34" s="17"/>
      <c r="D34" s="17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1:15">
      <c r="A35" s="18"/>
      <c r="B35" s="24"/>
      <c r="C35" s="17"/>
      <c r="D35" s="17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1:15">
      <c r="A36" s="18"/>
      <c r="B36" s="24"/>
      <c r="C36" s="17"/>
      <c r="D36" s="17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</row>
    <row r="37" spans="1:15">
      <c r="A37" s="18"/>
      <c r="B37" s="24"/>
      <c r="C37" s="17"/>
      <c r="D37" s="17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</row>
    <row r="38" spans="1:15">
      <c r="A38" s="18"/>
      <c r="B38" s="24"/>
      <c r="C38" s="17"/>
      <c r="D38" s="17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</row>
    <row r="39" spans="1:15">
      <c r="A39" s="18"/>
      <c r="B39" s="24"/>
      <c r="C39" s="17"/>
      <c r="D39" s="17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1:15">
      <c r="A40" s="18"/>
      <c r="B40" s="24"/>
      <c r="C40" s="11"/>
      <c r="D40" s="11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</row>
    <row r="41" spans="1:15">
      <c r="A41" s="18"/>
      <c r="B41" s="24"/>
      <c r="C41" s="11"/>
      <c r="D41" s="11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</row>
    <row r="42" spans="1:15">
      <c r="A42" s="18"/>
      <c r="B42" s="24"/>
      <c r="C42" s="11"/>
      <c r="D42" s="11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pans="1:15">
      <c r="A43" s="18"/>
      <c r="B43" s="24"/>
      <c r="C43" s="11"/>
      <c r="D43" s="11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1:15">
      <c r="A44" s="18"/>
      <c r="B44" s="24"/>
      <c r="C44" s="11"/>
      <c r="D44" s="11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pans="1:15">
      <c r="A45" s="18"/>
      <c r="B45" s="24"/>
      <c r="C45" s="11"/>
      <c r="D45" s="11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1:15">
      <c r="A46" s="18"/>
      <c r="B46" s="24"/>
      <c r="C46" s="11"/>
      <c r="D46" s="11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pans="1:15">
      <c r="A47" s="18"/>
      <c r="B47" s="24"/>
      <c r="C47" s="11"/>
      <c r="D47" s="11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</row>
    <row r="48" spans="1:15">
      <c r="A48" s="18"/>
      <c r="B48" s="24"/>
      <c r="C48" s="11"/>
      <c r="D48" s="11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</row>
    <row r="49" spans="1:15">
      <c r="A49" s="18"/>
      <c r="B49" s="24"/>
      <c r="C49" s="11"/>
      <c r="D49" s="11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1:15">
      <c r="A50" s="18"/>
      <c r="B50" s="24"/>
      <c r="C50" s="11"/>
      <c r="D50" s="11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1:15">
      <c r="A51" s="18"/>
      <c r="B51" s="24"/>
      <c r="C51" s="11"/>
      <c r="D51" s="11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1:15">
      <c r="A52" s="18"/>
      <c r="B52" s="24"/>
      <c r="C52" s="11"/>
      <c r="D52" s="11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1:15">
      <c r="A53" s="18"/>
      <c r="B53" s="24"/>
      <c r="C53" s="11"/>
      <c r="D53" s="11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</row>
    <row r="54" spans="1:15">
      <c r="A54" s="18"/>
      <c r="B54" s="24"/>
      <c r="C54" s="11"/>
      <c r="D54" s="11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</row>
    <row r="55" spans="1:15">
      <c r="A55" s="18"/>
      <c r="B55" s="24"/>
      <c r="C55" s="11"/>
      <c r="D55" s="11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</row>
    <row r="56" spans="1:15">
      <c r="A56" s="18"/>
      <c r="B56" s="24"/>
      <c r="C56" s="11"/>
      <c r="D56" s="11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</row>
    <row r="57" spans="1:15">
      <c r="A57" s="18"/>
      <c r="B57" s="24"/>
      <c r="C57" s="11"/>
      <c r="D57" s="11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</row>
    <row r="58" spans="1:15">
      <c r="A58" s="18"/>
      <c r="B58" s="24"/>
      <c r="C58" s="11"/>
      <c r="D58" s="11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</row>
    <row r="59" spans="1:15">
      <c r="A59" s="18"/>
      <c r="B59" s="24"/>
      <c r="C59" s="11"/>
      <c r="D59" s="11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</row>
    <row r="60" spans="1:15">
      <c r="A60" s="18"/>
      <c r="B60" s="24"/>
      <c r="C60" s="11"/>
      <c r="D60" s="11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</row>
    <row r="61" spans="1:15">
      <c r="B61" s="25"/>
    </row>
    <row r="62" spans="1:15">
      <c r="B62" s="25"/>
    </row>
    <row r="63" spans="1:15">
      <c r="B63" s="25"/>
    </row>
    <row r="64" spans="1:15">
      <c r="B64" s="25"/>
    </row>
    <row r="65" spans="2:2">
      <c r="B65" s="25"/>
    </row>
    <row r="66" spans="2:2">
      <c r="B66" s="25"/>
    </row>
    <row r="67" spans="2:2">
      <c r="B67" s="25"/>
    </row>
    <row r="68" spans="2:2">
      <c r="B68" s="25"/>
    </row>
    <row r="69" spans="2:2">
      <c r="B69" s="25"/>
    </row>
    <row r="70" spans="2:2">
      <c r="B70" s="25"/>
    </row>
    <row r="71" spans="2:2">
      <c r="B71" s="25"/>
    </row>
    <row r="72" spans="2:2">
      <c r="B72" s="25"/>
    </row>
    <row r="73" spans="2:2">
      <c r="B73" s="25"/>
    </row>
    <row r="74" spans="2:2">
      <c r="B74" s="25"/>
    </row>
    <row r="75" spans="2:2">
      <c r="B75" s="25"/>
    </row>
    <row r="76" spans="2:2">
      <c r="B76" s="25"/>
    </row>
    <row r="77" spans="2:2">
      <c r="B77" s="25"/>
    </row>
    <row r="78" spans="2:2">
      <c r="B78" s="25"/>
    </row>
    <row r="79" spans="2:2">
      <c r="B79" s="25"/>
    </row>
    <row r="80" spans="2:2">
      <c r="B80" s="25"/>
    </row>
    <row r="81" spans="2:2">
      <c r="B81" s="25"/>
    </row>
    <row r="82" spans="2:2">
      <c r="B82" s="25"/>
    </row>
    <row r="83" spans="2:2">
      <c r="B83" s="25"/>
    </row>
    <row r="84" spans="2:2">
      <c r="B84" s="25"/>
    </row>
    <row r="85" spans="2:2">
      <c r="B85" s="25"/>
    </row>
    <row r="86" spans="2:2">
      <c r="B86" s="25"/>
    </row>
    <row r="87" spans="2:2">
      <c r="B87" s="25"/>
    </row>
    <row r="88" spans="2:2">
      <c r="B88" s="25"/>
    </row>
    <row r="89" spans="2:2">
      <c r="B89" s="25"/>
    </row>
    <row r="90" spans="2:2">
      <c r="B90" s="25"/>
    </row>
    <row r="91" spans="2:2">
      <c r="B91" s="25"/>
    </row>
    <row r="92" spans="2:2">
      <c r="B92" s="25"/>
    </row>
    <row r="93" spans="2:2">
      <c r="B93" s="25"/>
    </row>
    <row r="94" spans="2:2">
      <c r="B94" s="25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topLeftCell="A7" workbookViewId="0">
      <selection activeCell="B18" sqref="B18 B18"/>
    </sheetView>
  </sheetViews>
  <sheetFormatPr defaultColWidth="9.140625" defaultRowHeight="12.75"/>
  <cols>
    <col min="1" max="1" width="9.140625" style="1" customWidth="1"/>
    <col min="2" max="2" width="50.28515625" style="1" customWidth="1"/>
    <col min="3" max="4" width="20.5703125" style="1" customWidth="1"/>
    <col min="5" max="5" width="19.85546875" style="27" customWidth="1"/>
    <col min="6" max="6" width="13.85546875" style="1" customWidth="1"/>
    <col min="7" max="7" width="9.140625" style="1" customWidth="1"/>
    <col min="8" max="16384" width="9.140625" style="1"/>
  </cols>
  <sheetData>
    <row r="1" spans="1:15" customFormat="1" ht="65.25" customHeight="1">
      <c r="A1" s="2"/>
      <c r="B1" s="2"/>
      <c r="C1" s="2"/>
      <c r="D1" s="2"/>
      <c r="E1" s="11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4" t="str">
        <f>'aktywa netto'!A1</f>
        <v>Roczne sprawozdanie ubezpieczeniowego funduszu kapitałowego</v>
      </c>
      <c r="B2" s="2"/>
      <c r="C2" s="2"/>
      <c r="D2" s="2"/>
      <c r="E2" s="11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>
      <c r="A3" s="4" t="str">
        <f>'aktywa netto'!A2</f>
        <v>sporządzone na dzień 2018-12-31</v>
      </c>
      <c r="B3" s="2"/>
      <c r="C3" s="2"/>
      <c r="D3" s="2"/>
      <c r="E3" s="11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>
      <c r="A4" s="6" t="str">
        <f>'aktywa netto'!A3</f>
        <v>UNIQA TU na Życie S.A.</v>
      </c>
      <c r="B4" s="2"/>
      <c r="C4" s="2"/>
      <c r="D4" s="2"/>
      <c r="E4" s="11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>
      <c r="A5" s="44" t="str">
        <f>'aktywa netto'!A4:B4</f>
        <v>UNIQA SKARBIEC DŁUŻNY UNIWERSALNY</v>
      </c>
      <c r="B5" s="44"/>
      <c r="C5" s="2"/>
      <c r="D5" s="2"/>
      <c r="E5" s="11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>
      <c r="A6" s="2"/>
      <c r="B6" s="2"/>
      <c r="C6" s="2"/>
      <c r="D6" s="2"/>
      <c r="E6" s="11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>
      <c r="A7" s="3" t="s">
        <v>51</v>
      </c>
      <c r="B7" s="2"/>
      <c r="C7" s="2"/>
      <c r="D7" s="2"/>
      <c r="E7" s="11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>
      <c r="A8" s="2"/>
      <c r="B8" s="2"/>
      <c r="C8" s="2"/>
      <c r="D8" s="2"/>
      <c r="E8" s="11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customFormat="1" ht="51" customHeight="1">
      <c r="A9" s="42" t="s">
        <v>52</v>
      </c>
      <c r="B9" s="43"/>
      <c r="C9" s="7" t="s">
        <v>25</v>
      </c>
      <c r="D9" s="7" t="s">
        <v>26</v>
      </c>
      <c r="E9" s="11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>
      <c r="A10" s="8" t="s">
        <v>7</v>
      </c>
      <c r="B10" s="45" t="s">
        <v>53</v>
      </c>
      <c r="C10" s="46"/>
      <c r="D10" s="47"/>
      <c r="E10" s="11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5">
      <c r="A11" s="12" t="s">
        <v>9</v>
      </c>
      <c r="B11" s="13" t="s">
        <v>54</v>
      </c>
      <c r="C11" s="28">
        <v>57163.52579</v>
      </c>
      <c r="D11" s="28">
        <v>25341.556120000001</v>
      </c>
      <c r="E11" s="11"/>
      <c r="F11" s="11"/>
      <c r="G11" s="2"/>
      <c r="H11" s="2"/>
      <c r="I11" s="2"/>
      <c r="J11" s="2"/>
      <c r="K11" s="2"/>
      <c r="L11" s="2"/>
      <c r="M11" s="2"/>
      <c r="N11" s="2"/>
      <c r="O11" s="2"/>
    </row>
    <row r="12" spans="1:15">
      <c r="A12" s="12" t="s">
        <v>11</v>
      </c>
      <c r="B12" s="13" t="s">
        <v>55</v>
      </c>
      <c r="C12" s="28">
        <v>25341.556120000001</v>
      </c>
      <c r="D12" s="28">
        <v>13806.27915</v>
      </c>
      <c r="E12" s="29"/>
      <c r="F12" s="11"/>
      <c r="G12" s="2"/>
      <c r="H12" s="2"/>
      <c r="I12" s="2"/>
      <c r="J12" s="2"/>
      <c r="K12" s="2"/>
      <c r="L12" s="2"/>
      <c r="M12" s="2"/>
      <c r="N12" s="2"/>
      <c r="O12" s="2"/>
    </row>
    <row r="13" spans="1:15">
      <c r="A13" s="8" t="s">
        <v>19</v>
      </c>
      <c r="B13" s="45" t="s">
        <v>56</v>
      </c>
      <c r="C13" s="46"/>
      <c r="D13" s="47"/>
      <c r="E13" s="11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15">
      <c r="A14" s="12" t="s">
        <v>9</v>
      </c>
      <c r="B14" s="13" t="s">
        <v>54</v>
      </c>
      <c r="C14" s="30">
        <v>34.119999999999997</v>
      </c>
      <c r="D14" s="30">
        <v>35.549999999999997</v>
      </c>
      <c r="E14" s="11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15" customFormat="1" ht="25.5" customHeight="1">
      <c r="A15" s="12" t="s">
        <v>11</v>
      </c>
      <c r="B15" s="13" t="s">
        <v>57</v>
      </c>
      <c r="C15" s="30">
        <v>34.07</v>
      </c>
      <c r="D15" s="30">
        <v>35.15</v>
      </c>
      <c r="E15" s="11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 customFormat="1" ht="25.5" customHeight="1">
      <c r="A16" s="12" t="s">
        <v>13</v>
      </c>
      <c r="B16" s="13" t="s">
        <v>58</v>
      </c>
      <c r="C16" s="30">
        <v>35.58</v>
      </c>
      <c r="D16" s="30">
        <v>35.86</v>
      </c>
      <c r="E16" s="11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5">
      <c r="A17" s="12" t="s">
        <v>39</v>
      </c>
      <c r="B17" s="13" t="s">
        <v>55</v>
      </c>
      <c r="C17" s="30">
        <v>35.549999999999997</v>
      </c>
      <c r="D17" s="30">
        <v>35.68</v>
      </c>
      <c r="E17" s="11"/>
      <c r="F17" s="11"/>
      <c r="G17" s="11"/>
      <c r="H17" s="2"/>
      <c r="I17" s="2"/>
      <c r="J17" s="2"/>
      <c r="K17" s="2"/>
      <c r="L17" s="2"/>
      <c r="M17" s="2"/>
      <c r="N17" s="2"/>
      <c r="O17" s="2"/>
    </row>
    <row r="18" spans="1:15">
      <c r="A18" s="2"/>
      <c r="B18" s="2"/>
      <c r="C18" s="2"/>
      <c r="D18" s="2"/>
      <c r="E18" s="11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5">
      <c r="A19" s="2"/>
      <c r="B19" s="2"/>
      <c r="C19" s="2"/>
      <c r="D19" s="2"/>
      <c r="E19" s="11"/>
      <c r="F19" s="29"/>
      <c r="G19" s="2"/>
      <c r="H19" s="2"/>
      <c r="I19" s="2"/>
      <c r="J19" s="2"/>
      <c r="K19" s="2"/>
      <c r="L19" s="2"/>
      <c r="M19" s="2"/>
      <c r="N19" s="2"/>
      <c r="O19" s="2"/>
    </row>
    <row r="20" spans="1:15">
      <c r="A20" s="2"/>
      <c r="B20" s="2"/>
      <c r="C20" s="2"/>
      <c r="D20" s="2"/>
      <c r="E20" s="11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>
      <c r="A21" s="2"/>
      <c r="B21" s="2"/>
      <c r="C21" s="2"/>
      <c r="D21" s="2"/>
      <c r="E21" s="11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15">
      <c r="A22" s="2"/>
      <c r="B22" s="2"/>
      <c r="C22" s="2"/>
      <c r="D22" s="2"/>
      <c r="E22" s="11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>
      <c r="A23" s="2"/>
      <c r="B23" s="2"/>
      <c r="C23" s="2"/>
      <c r="D23" s="2"/>
      <c r="E23" s="11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>
      <c r="A24" s="2"/>
      <c r="B24" s="2"/>
      <c r="C24" s="2"/>
      <c r="D24" s="2"/>
      <c r="E24" s="11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>
      <c r="A25" s="2"/>
      <c r="B25" s="2"/>
      <c r="C25" s="2"/>
      <c r="D25" s="2"/>
      <c r="E25" s="11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15">
      <c r="A26" s="2"/>
      <c r="B26" s="2"/>
      <c r="C26" s="2"/>
      <c r="D26" s="2"/>
      <c r="E26" s="11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>
      <c r="A27" s="2"/>
      <c r="B27" s="2"/>
      <c r="C27" s="2"/>
      <c r="D27" s="2"/>
      <c r="E27" s="11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5">
      <c r="A28" s="2"/>
      <c r="B28" s="2"/>
      <c r="C28" s="2"/>
      <c r="D28" s="2"/>
      <c r="E28" s="11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15">
      <c r="A29" s="2"/>
      <c r="B29" s="2"/>
      <c r="C29" s="2"/>
      <c r="D29" s="2"/>
      <c r="E29" s="11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15">
      <c r="A30" s="2"/>
      <c r="B30" s="2"/>
      <c r="C30" s="2"/>
      <c r="D30" s="2"/>
      <c r="E30" s="11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5">
      <c r="A31" s="2"/>
      <c r="B31" s="2"/>
      <c r="C31" s="2"/>
      <c r="D31" s="2"/>
      <c r="E31" s="11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5">
      <c r="A32" s="2"/>
      <c r="B32" s="2"/>
      <c r="C32" s="2"/>
      <c r="D32" s="2"/>
      <c r="E32" s="11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1:15">
      <c r="A33" s="2"/>
      <c r="B33" s="2"/>
      <c r="C33" s="2"/>
      <c r="D33" s="2"/>
      <c r="E33" s="11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15">
      <c r="A34" s="2"/>
      <c r="B34" s="2"/>
      <c r="C34" s="2"/>
      <c r="D34" s="2"/>
      <c r="E34" s="11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1:15">
      <c r="A35" s="2"/>
      <c r="B35" s="2"/>
      <c r="C35" s="2"/>
      <c r="D35" s="2"/>
      <c r="E35" s="11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1:15">
      <c r="A36" s="2"/>
      <c r="B36" s="2"/>
      <c r="C36" s="2"/>
      <c r="D36" s="2"/>
      <c r="E36" s="11"/>
      <c r="F36" s="2"/>
      <c r="G36" s="2"/>
      <c r="H36" s="2"/>
      <c r="I36" s="2"/>
      <c r="J36" s="2"/>
      <c r="K36" s="2"/>
      <c r="L36" s="2"/>
      <c r="M36" s="2"/>
      <c r="N36" s="2"/>
      <c r="O36" s="2"/>
    </row>
    <row r="37" spans="1:15">
      <c r="A37" s="2"/>
      <c r="B37" s="2"/>
      <c r="C37" s="2"/>
      <c r="D37" s="2"/>
      <c r="E37" s="11"/>
      <c r="F37" s="2"/>
      <c r="G37" s="2"/>
      <c r="H37" s="2"/>
      <c r="I37" s="2"/>
      <c r="J37" s="2"/>
      <c r="K37" s="2"/>
      <c r="L37" s="2"/>
      <c r="M37" s="2"/>
      <c r="N37" s="2"/>
      <c r="O37" s="2"/>
    </row>
    <row r="38" spans="1:15">
      <c r="A38" s="2"/>
      <c r="B38" s="2"/>
      <c r="C38" s="2"/>
      <c r="D38" s="2"/>
      <c r="E38" s="11"/>
      <c r="F38" s="2"/>
      <c r="G38" s="2"/>
      <c r="H38" s="2"/>
      <c r="I38" s="2"/>
      <c r="J38" s="2"/>
      <c r="K38" s="2"/>
      <c r="L38" s="2"/>
      <c r="M38" s="2"/>
      <c r="N38" s="2"/>
      <c r="O38" s="2"/>
    </row>
    <row r="39" spans="1:15">
      <c r="A39" s="2"/>
      <c r="B39" s="2"/>
      <c r="C39" s="2"/>
      <c r="D39" s="2"/>
      <c r="E39" s="11"/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1:15">
      <c r="A40" s="2"/>
      <c r="B40" s="2"/>
      <c r="C40" s="2"/>
      <c r="D40" s="2"/>
      <c r="E40" s="11"/>
      <c r="F40" s="2"/>
      <c r="G40" s="2"/>
      <c r="H40" s="2"/>
      <c r="I40" s="2"/>
      <c r="J40" s="2"/>
      <c r="K40" s="2"/>
      <c r="L40" s="2"/>
      <c r="M40" s="2"/>
      <c r="N40" s="2"/>
      <c r="O40" s="2"/>
    </row>
    <row r="41" spans="1:15">
      <c r="A41" s="2"/>
      <c r="B41" s="2"/>
      <c r="C41" s="2"/>
      <c r="D41" s="2"/>
      <c r="E41" s="11"/>
      <c r="F41" s="2"/>
      <c r="G41" s="2"/>
      <c r="H41" s="2"/>
      <c r="I41" s="2"/>
      <c r="J41" s="2"/>
      <c r="K41" s="2"/>
      <c r="L41" s="2"/>
      <c r="M41" s="2"/>
      <c r="N41" s="2"/>
      <c r="O41" s="2"/>
    </row>
    <row r="42" spans="1:15">
      <c r="A42" s="2"/>
      <c r="B42" s="2"/>
      <c r="C42" s="2"/>
      <c r="D42" s="2"/>
      <c r="E42" s="11"/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pans="1:15">
      <c r="A43" s="2"/>
      <c r="B43" s="2"/>
      <c r="C43" s="2"/>
      <c r="D43" s="2"/>
      <c r="E43" s="11"/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1:15">
      <c r="A44" s="2"/>
      <c r="B44" s="2"/>
      <c r="C44" s="2"/>
      <c r="D44" s="2"/>
      <c r="E44" s="11"/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pans="1:15">
      <c r="A45" s="2"/>
      <c r="B45" s="2"/>
      <c r="C45" s="2"/>
      <c r="D45" s="2"/>
      <c r="E45" s="11"/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1:15">
      <c r="A46" s="2"/>
      <c r="B46" s="2"/>
      <c r="C46" s="2"/>
      <c r="D46" s="2"/>
      <c r="E46" s="11"/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pans="1:15">
      <c r="A47" s="2"/>
      <c r="B47" s="2"/>
      <c r="C47" s="2"/>
      <c r="D47" s="2"/>
      <c r="E47" s="11"/>
      <c r="F47" s="2"/>
      <c r="G47" s="2"/>
      <c r="H47" s="2"/>
      <c r="I47" s="2"/>
      <c r="J47" s="2"/>
      <c r="K47" s="2"/>
      <c r="L47" s="2"/>
      <c r="M47" s="2"/>
      <c r="N47" s="2"/>
      <c r="O47" s="2"/>
    </row>
    <row r="48" spans="1:15">
      <c r="A48" s="2"/>
      <c r="B48" s="2"/>
      <c r="C48" s="2"/>
      <c r="D48" s="2"/>
      <c r="E48" s="11"/>
      <c r="F48" s="2"/>
      <c r="G48" s="2"/>
      <c r="H48" s="2"/>
      <c r="I48" s="2"/>
      <c r="J48" s="2"/>
      <c r="K48" s="2"/>
      <c r="L48" s="2"/>
      <c r="M48" s="2"/>
      <c r="N48" s="2"/>
      <c r="O48" s="2"/>
    </row>
    <row r="49" spans="1:15">
      <c r="A49" s="2"/>
      <c r="B49" s="2"/>
      <c r="C49" s="2"/>
      <c r="D49" s="2"/>
      <c r="E49" s="11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1:15">
      <c r="A50" s="2"/>
      <c r="B50" s="2"/>
      <c r="C50" s="2"/>
      <c r="D50" s="2"/>
      <c r="E50" s="11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1:15">
      <c r="A51" s="2"/>
      <c r="B51" s="2"/>
      <c r="C51" s="2"/>
      <c r="D51" s="2"/>
      <c r="E51" s="11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1:15">
      <c r="A52" s="2"/>
      <c r="B52" s="2"/>
      <c r="C52" s="2"/>
      <c r="D52" s="2"/>
      <c r="E52" s="11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1:15">
      <c r="A53" s="2"/>
      <c r="B53" s="2"/>
      <c r="C53" s="2"/>
      <c r="D53" s="2"/>
      <c r="E53" s="11"/>
      <c r="F53" s="2"/>
      <c r="G53" s="2"/>
      <c r="H53" s="2"/>
      <c r="I53" s="2"/>
      <c r="J53" s="2"/>
      <c r="K53" s="2"/>
      <c r="L53" s="2"/>
      <c r="M53" s="2"/>
      <c r="N53" s="2"/>
      <c r="O53" s="2"/>
    </row>
    <row r="54" spans="1:15">
      <c r="A54" s="2"/>
      <c r="B54" s="2"/>
      <c r="C54" s="2"/>
      <c r="D54" s="2"/>
      <c r="E54" s="11"/>
      <c r="F54" s="2"/>
      <c r="G54" s="2"/>
      <c r="H54" s="2"/>
      <c r="I54" s="2"/>
      <c r="J54" s="2"/>
      <c r="K54" s="2"/>
      <c r="L54" s="2"/>
      <c r="M54" s="2"/>
      <c r="N54" s="2"/>
      <c r="O54" s="2"/>
    </row>
    <row r="55" spans="1:15">
      <c r="A55" s="2"/>
      <c r="B55" s="2"/>
      <c r="C55" s="2"/>
      <c r="D55" s="2"/>
      <c r="E55" s="11"/>
      <c r="F55" s="2"/>
      <c r="G55" s="2"/>
      <c r="H55" s="2"/>
      <c r="I55" s="2"/>
      <c r="J55" s="2"/>
      <c r="K55" s="2"/>
      <c r="L55" s="2"/>
      <c r="M55" s="2"/>
      <c r="N55" s="2"/>
      <c r="O55" s="2"/>
    </row>
    <row r="56" spans="1:15">
      <c r="A56" s="2"/>
      <c r="B56" s="2"/>
      <c r="C56" s="2"/>
      <c r="D56" s="2"/>
      <c r="E56" s="11"/>
      <c r="F56" s="2"/>
      <c r="G56" s="2"/>
      <c r="H56" s="2"/>
      <c r="I56" s="2"/>
      <c r="J56" s="2"/>
      <c r="K56" s="2"/>
      <c r="L56" s="2"/>
      <c r="M56" s="2"/>
      <c r="N56" s="2"/>
      <c r="O56" s="2"/>
    </row>
    <row r="57" spans="1:15">
      <c r="A57" s="2"/>
      <c r="B57" s="2"/>
      <c r="C57" s="2"/>
      <c r="D57" s="2"/>
      <c r="E57" s="11"/>
      <c r="F57" s="2"/>
      <c r="G57" s="2"/>
      <c r="H57" s="2"/>
      <c r="I57" s="2"/>
      <c r="J57" s="2"/>
      <c r="K57" s="2"/>
      <c r="L57" s="2"/>
      <c r="M57" s="2"/>
      <c r="N57" s="2"/>
      <c r="O57" s="2"/>
    </row>
    <row r="58" spans="1:15">
      <c r="A58" s="2"/>
      <c r="B58" s="2"/>
      <c r="C58" s="2"/>
      <c r="D58" s="2"/>
      <c r="E58" s="11"/>
      <c r="F58" s="2"/>
      <c r="G58" s="2"/>
      <c r="H58" s="2"/>
      <c r="I58" s="2"/>
      <c r="J58" s="2"/>
      <c r="K58" s="2"/>
      <c r="L58" s="2"/>
      <c r="M58" s="2"/>
      <c r="N58" s="2"/>
      <c r="O58" s="2"/>
    </row>
    <row r="59" spans="1:15">
      <c r="A59" s="2"/>
      <c r="B59" s="2"/>
      <c r="C59" s="2"/>
      <c r="D59" s="2"/>
      <c r="E59" s="11"/>
      <c r="F59" s="2"/>
      <c r="G59" s="2"/>
      <c r="H59" s="2"/>
      <c r="I59" s="2"/>
      <c r="J59" s="2"/>
      <c r="K59" s="2"/>
      <c r="L59" s="2"/>
      <c r="M59" s="2"/>
      <c r="N59" s="2"/>
      <c r="O59" s="2"/>
    </row>
    <row r="60" spans="1:15">
      <c r="A60" s="2"/>
      <c r="B60" s="2"/>
      <c r="C60" s="2"/>
      <c r="D60" s="2"/>
      <c r="E60" s="11"/>
      <c r="F60" s="2"/>
      <c r="G60" s="2"/>
      <c r="H60" s="2"/>
      <c r="I60" s="2"/>
      <c r="J60" s="2"/>
      <c r="K60" s="2"/>
      <c r="L60" s="2"/>
      <c r="M60" s="2"/>
      <c r="N60" s="2"/>
      <c r="O60" s="2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3"/>
  <sheetViews>
    <sheetView topLeftCell="A4" workbookViewId="0">
      <selection activeCell="B51" sqref="B51 B51"/>
    </sheetView>
  </sheetViews>
  <sheetFormatPr defaultColWidth="9.140625" defaultRowHeight="12.75"/>
  <cols>
    <col min="1" max="1" width="9.140625" style="26" customWidth="1"/>
    <col min="2" max="2" width="50.28515625" style="25" customWidth="1"/>
    <col min="3" max="4" width="18.7109375" style="1" customWidth="1"/>
    <col min="5" max="5" width="9.140625" style="1" customWidth="1"/>
    <col min="6" max="16384" width="9.140625" style="1"/>
  </cols>
  <sheetData>
    <row r="1" spans="1:15" customFormat="1" ht="65.25" customHeight="1">
      <c r="A1" s="18"/>
      <c r="B1" s="24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>
      <c r="A2" s="4" t="str">
        <f>'[1]aktywa netto'!A1</f>
        <v>Roczne sprawozdanie ubezpieczeniowego funduszu kapitałowego</v>
      </c>
      <c r="B2" s="24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>
      <c r="A3" s="4" t="str">
        <f>'aktywa netto'!A2</f>
        <v>sporządzone na dzień 2018-12-31</v>
      </c>
      <c r="B3" s="24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>
      <c r="A4" s="6" t="s">
        <v>2</v>
      </c>
      <c r="B4" s="18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>
      <c r="A5" s="44" t="str">
        <f>'aktywa netto'!A4:B4</f>
        <v>UNIQA SKARBIEC DŁUŻNY UNIWERSALNY</v>
      </c>
      <c r="B5" s="44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>
      <c r="A6" s="6"/>
      <c r="B6" s="24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>
      <c r="A7" s="4" t="s">
        <v>59</v>
      </c>
      <c r="B7" s="24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>
      <c r="A8" s="18"/>
      <c r="B8" s="24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customFormat="1" ht="25.5" customHeight="1">
      <c r="A9" s="42"/>
      <c r="B9" s="43"/>
      <c r="C9" s="7" t="s">
        <v>60</v>
      </c>
      <c r="D9" s="7" t="s">
        <v>61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>
      <c r="A10" s="48">
        <v>1</v>
      </c>
      <c r="B10" s="49"/>
      <c r="C10" s="32">
        <v>2</v>
      </c>
      <c r="D10" s="32">
        <v>3</v>
      </c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5">
      <c r="A11" s="8" t="s">
        <v>7</v>
      </c>
      <c r="B11" s="9" t="s">
        <v>62</v>
      </c>
      <c r="C11" s="33">
        <f>C12+C16+C17+C20+C23+C24+C29+C35+C36+C41+C42+C43</f>
        <v>492608.04</v>
      </c>
      <c r="D11" s="34">
        <f>D12+D16+D17+D20+D23+D24+D29+D35+D36+D41+D42+D43</f>
        <v>0.99991253445414807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customFormat="1" ht="51" customHeight="1">
      <c r="A12" s="8" t="s">
        <v>9</v>
      </c>
      <c r="B12" s="9" t="s">
        <v>63</v>
      </c>
      <c r="C12" s="35">
        <f>SUM(C13:C15)</f>
        <v>0</v>
      </c>
      <c r="D12" s="34">
        <f>SUM(D13:D15)</f>
        <v>0</v>
      </c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>
      <c r="A13" s="12" t="s">
        <v>64</v>
      </c>
      <c r="B13" s="13" t="s">
        <v>65</v>
      </c>
      <c r="C13" s="36">
        <v>0</v>
      </c>
      <c r="D13" s="37">
        <f>IFERROR(C13/$C$47,0)</f>
        <v>0</v>
      </c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15">
      <c r="A14" s="12" t="s">
        <v>66</v>
      </c>
      <c r="B14" s="13" t="s">
        <v>67</v>
      </c>
      <c r="C14" s="36">
        <v>0</v>
      </c>
      <c r="D14" s="37">
        <f>IFERROR(C14/$C$47,0)</f>
        <v>0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15">
      <c r="A15" s="12" t="s">
        <v>68</v>
      </c>
      <c r="B15" s="13" t="s">
        <v>69</v>
      </c>
      <c r="C15" s="36">
        <v>0</v>
      </c>
      <c r="D15" s="37">
        <f>IFERROR(C15/$C$47,0)</f>
        <v>0</v>
      </c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 customFormat="1" ht="38.25" customHeight="1">
      <c r="A16" s="8" t="s">
        <v>11</v>
      </c>
      <c r="B16" s="9" t="s">
        <v>70</v>
      </c>
      <c r="C16" s="16">
        <v>0</v>
      </c>
      <c r="D16" s="38">
        <f>IFERROR(C16/$C$47,0)</f>
        <v>0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5" customFormat="1" ht="25.5" customHeight="1">
      <c r="A17" s="8" t="s">
        <v>13</v>
      </c>
      <c r="B17" s="9" t="s">
        <v>71</v>
      </c>
      <c r="C17" s="16">
        <f>SUM(C18:C19)</f>
        <v>0</v>
      </c>
      <c r="D17" s="38">
        <f>SUM(D18:D19)</f>
        <v>0</v>
      </c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5">
      <c r="A18" s="12" t="s">
        <v>15</v>
      </c>
      <c r="B18" s="13" t="s">
        <v>72</v>
      </c>
      <c r="C18" s="15">
        <v>0</v>
      </c>
      <c r="D18" s="37">
        <f>IFERROR(C18/$C$47,0)</f>
        <v>0</v>
      </c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5">
      <c r="A19" s="12" t="s">
        <v>17</v>
      </c>
      <c r="B19" s="13" t="s">
        <v>73</v>
      </c>
      <c r="C19" s="15">
        <v>0</v>
      </c>
      <c r="D19" s="37">
        <f>IFERROR(C19/$C$47,0)</f>
        <v>0</v>
      </c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5">
      <c r="A20" s="8" t="s">
        <v>39</v>
      </c>
      <c r="B20" s="9" t="s">
        <v>74</v>
      </c>
      <c r="C20" s="16">
        <f>SUM(C21:C22)</f>
        <v>0</v>
      </c>
      <c r="D20" s="38">
        <f>SUM(D21:D22)</f>
        <v>0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>
      <c r="A21" s="12" t="s">
        <v>75</v>
      </c>
      <c r="B21" s="13" t="s">
        <v>72</v>
      </c>
      <c r="C21" s="15">
        <v>0</v>
      </c>
      <c r="D21" s="37">
        <f>IFERROR(C21/$C$47,0)</f>
        <v>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15">
      <c r="A22" s="12" t="s">
        <v>76</v>
      </c>
      <c r="B22" s="13" t="s">
        <v>77</v>
      </c>
      <c r="C22" s="15">
        <v>0</v>
      </c>
      <c r="D22" s="37">
        <f>IFERROR(C22/$C$47,0)</f>
        <v>0</v>
      </c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>
      <c r="A23" s="8" t="s">
        <v>41</v>
      </c>
      <c r="B23" s="9" t="s">
        <v>78</v>
      </c>
      <c r="C23" s="10">
        <v>0</v>
      </c>
      <c r="D23" s="38">
        <f>IFERROR(C23/$C$47,0)</f>
        <v>0</v>
      </c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 customFormat="1" ht="25.5" customHeight="1">
      <c r="A24" s="8" t="s">
        <v>43</v>
      </c>
      <c r="B24" s="9" t="s">
        <v>79</v>
      </c>
      <c r="C24" s="10">
        <f>SUM(C25:C26)</f>
        <v>492608.04</v>
      </c>
      <c r="D24" s="38">
        <f>SUM(D25:D28)</f>
        <v>0.99991253445414807</v>
      </c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>
      <c r="A25" s="12" t="s">
        <v>80</v>
      </c>
      <c r="B25" s="13" t="s">
        <v>81</v>
      </c>
      <c r="C25" s="14">
        <v>492608.04</v>
      </c>
      <c r="D25" s="37">
        <f>IFERROR(C25/$C$47,0)</f>
        <v>0.99991253445414807</v>
      </c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15">
      <c r="A26" s="12" t="s">
        <v>82</v>
      </c>
      <c r="B26" s="13" t="s">
        <v>83</v>
      </c>
      <c r="C26" s="15">
        <f>SUM(C27:C28)</f>
        <v>0</v>
      </c>
      <c r="D26" s="37">
        <f>IFERROR(C26/$C$47,0)</f>
        <v>0</v>
      </c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customFormat="1" ht="25.5" customHeight="1">
      <c r="A27" s="12" t="s">
        <v>84</v>
      </c>
      <c r="B27" s="13" t="s">
        <v>85</v>
      </c>
      <c r="C27" s="15">
        <v>0</v>
      </c>
      <c r="D27" s="37">
        <f>IFERROR(C27/$C$47,0)</f>
        <v>0</v>
      </c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5">
      <c r="A28" s="12" t="s">
        <v>86</v>
      </c>
      <c r="B28" s="13" t="s">
        <v>87</v>
      </c>
      <c r="C28" s="15">
        <v>0</v>
      </c>
      <c r="D28" s="37">
        <f>IFERROR(C28/$C$47,0)</f>
        <v>0</v>
      </c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15">
      <c r="A29" s="8" t="s">
        <v>45</v>
      </c>
      <c r="B29" s="9" t="s">
        <v>88</v>
      </c>
      <c r="C29" s="16">
        <f>SUM(C30:C34)</f>
        <v>0</v>
      </c>
      <c r="D29" s="38">
        <f>SUM(D30:D34)</f>
        <v>0</v>
      </c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15">
      <c r="A30" s="12" t="s">
        <v>89</v>
      </c>
      <c r="B30" s="13" t="s">
        <v>90</v>
      </c>
      <c r="C30" s="15">
        <v>0</v>
      </c>
      <c r="D30" s="37">
        <f t="shared" ref="D30:D35" si="0">IFERROR(C30/$C$47,0)</f>
        <v>0</v>
      </c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5">
      <c r="A31" s="12" t="s">
        <v>91</v>
      </c>
      <c r="B31" s="13" t="s">
        <v>92</v>
      </c>
      <c r="C31" s="15">
        <v>0</v>
      </c>
      <c r="D31" s="37">
        <f t="shared" si="0"/>
        <v>0</v>
      </c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5">
      <c r="A32" s="12" t="s">
        <v>93</v>
      </c>
      <c r="B32" s="13" t="s">
        <v>94</v>
      </c>
      <c r="C32" s="15">
        <v>0</v>
      </c>
      <c r="D32" s="37">
        <f t="shared" si="0"/>
        <v>0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1:15">
      <c r="A33" s="12" t="s">
        <v>95</v>
      </c>
      <c r="B33" s="13" t="s">
        <v>96</v>
      </c>
      <c r="C33" s="15">
        <v>0</v>
      </c>
      <c r="D33" s="37">
        <f t="shared" si="0"/>
        <v>0</v>
      </c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15">
      <c r="A34" s="12" t="s">
        <v>97</v>
      </c>
      <c r="B34" s="13" t="s">
        <v>98</v>
      </c>
      <c r="C34" s="15">
        <v>0</v>
      </c>
      <c r="D34" s="37">
        <f t="shared" si="0"/>
        <v>0</v>
      </c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1:15" customFormat="1" ht="25.5" customHeight="1">
      <c r="A35" s="8" t="s">
        <v>99</v>
      </c>
      <c r="B35" s="9" t="s">
        <v>100</v>
      </c>
      <c r="C35" s="16">
        <v>0</v>
      </c>
      <c r="D35" s="38">
        <f t="shared" si="0"/>
        <v>0</v>
      </c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1:15">
      <c r="A36" s="8" t="s">
        <v>101</v>
      </c>
      <c r="B36" s="9" t="s">
        <v>102</v>
      </c>
      <c r="C36" s="16">
        <f>SUM(C37:C40)</f>
        <v>0</v>
      </c>
      <c r="D36" s="38">
        <f>SUM(D37:D40)</f>
        <v>0</v>
      </c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</row>
    <row r="37" spans="1:15">
      <c r="A37" s="12" t="s">
        <v>103</v>
      </c>
      <c r="B37" s="13" t="s">
        <v>104</v>
      </c>
      <c r="C37" s="15">
        <v>0</v>
      </c>
      <c r="D37" s="37">
        <f t="shared" ref="D37:D46" si="1">IFERROR(C37/$C$47,0)</f>
        <v>0</v>
      </c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</row>
    <row r="38" spans="1:15">
      <c r="A38" s="12" t="s">
        <v>105</v>
      </c>
      <c r="B38" s="13" t="s">
        <v>106</v>
      </c>
      <c r="C38" s="15">
        <v>0</v>
      </c>
      <c r="D38" s="37">
        <f t="shared" si="1"/>
        <v>0</v>
      </c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</row>
    <row r="39" spans="1:15" customFormat="1" ht="25.5" customHeight="1">
      <c r="A39" s="12" t="s">
        <v>107</v>
      </c>
      <c r="B39" s="13" t="s">
        <v>108</v>
      </c>
      <c r="C39" s="15">
        <v>0</v>
      </c>
      <c r="D39" s="37">
        <f t="shared" si="1"/>
        <v>0</v>
      </c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1:15">
      <c r="A40" s="12" t="s">
        <v>109</v>
      </c>
      <c r="B40" s="13" t="s">
        <v>110</v>
      </c>
      <c r="C40" s="15">
        <v>0</v>
      </c>
      <c r="D40" s="37">
        <f t="shared" si="1"/>
        <v>0</v>
      </c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</row>
    <row r="41" spans="1:15">
      <c r="A41" s="8" t="s">
        <v>111</v>
      </c>
      <c r="B41" s="9" t="s">
        <v>112</v>
      </c>
      <c r="C41" s="16">
        <v>0</v>
      </c>
      <c r="D41" s="38">
        <f t="shared" si="1"/>
        <v>0</v>
      </c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</row>
    <row r="42" spans="1:15">
      <c r="A42" s="8" t="s">
        <v>113</v>
      </c>
      <c r="B42" s="9" t="s">
        <v>114</v>
      </c>
      <c r="C42" s="16">
        <v>0</v>
      </c>
      <c r="D42" s="38">
        <f t="shared" si="1"/>
        <v>0</v>
      </c>
      <c r="E42" s="17"/>
      <c r="F42" s="39"/>
      <c r="G42" s="2"/>
      <c r="H42" s="2"/>
      <c r="I42" s="2"/>
      <c r="J42" s="2"/>
      <c r="K42" s="2"/>
      <c r="L42" s="2"/>
      <c r="M42" s="2"/>
      <c r="N42" s="2"/>
      <c r="O42" s="2"/>
    </row>
    <row r="43" spans="1:15">
      <c r="A43" s="8" t="s">
        <v>115</v>
      </c>
      <c r="B43" s="9" t="s">
        <v>116</v>
      </c>
      <c r="C43" s="16">
        <v>0</v>
      </c>
      <c r="D43" s="38">
        <f t="shared" si="1"/>
        <v>0</v>
      </c>
      <c r="E43" s="17"/>
      <c r="F43" s="39"/>
      <c r="G43" s="2"/>
      <c r="H43" s="2"/>
      <c r="I43" s="2"/>
      <c r="J43" s="2"/>
      <c r="K43" s="2"/>
      <c r="L43" s="2"/>
      <c r="M43" s="2"/>
      <c r="N43" s="2"/>
      <c r="O43" s="2"/>
    </row>
    <row r="44" spans="1:15">
      <c r="A44" s="8" t="s">
        <v>19</v>
      </c>
      <c r="B44" s="9" t="s">
        <v>12</v>
      </c>
      <c r="C44" s="16">
        <v>0</v>
      </c>
      <c r="D44" s="38">
        <f t="shared" si="1"/>
        <v>0</v>
      </c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pans="1:15">
      <c r="A45" s="8" t="s">
        <v>22</v>
      </c>
      <c r="B45" s="9" t="s">
        <v>117</v>
      </c>
      <c r="C45" s="10">
        <v>43.09</v>
      </c>
      <c r="D45" s="38">
        <f t="shared" si="1"/>
        <v>8.7465545851889151E-5</v>
      </c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1:15" s="41" customFormat="1">
      <c r="A46" s="8" t="s">
        <v>118</v>
      </c>
      <c r="B46" s="9" t="s">
        <v>20</v>
      </c>
      <c r="C46" s="16">
        <v>0</v>
      </c>
      <c r="D46" s="38">
        <f t="shared" si="1"/>
        <v>0</v>
      </c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41" customFormat="1">
      <c r="A47" s="8" t="s">
        <v>119</v>
      </c>
      <c r="B47" s="9" t="s">
        <v>120</v>
      </c>
      <c r="C47" s="10">
        <v>492651.13</v>
      </c>
      <c r="D47" s="38">
        <f>SUM(D48:D50)</f>
        <v>1</v>
      </c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>
      <c r="A48" s="12" t="s">
        <v>9</v>
      </c>
      <c r="B48" s="13" t="s">
        <v>121</v>
      </c>
      <c r="C48" s="14">
        <v>492651.13</v>
      </c>
      <c r="D48" s="37">
        <f>IFERROR(C48/$C$47,0)</f>
        <v>1</v>
      </c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</row>
    <row r="49" spans="1:15">
      <c r="A49" s="12" t="s">
        <v>11</v>
      </c>
      <c r="B49" s="13" t="s">
        <v>122</v>
      </c>
      <c r="C49" s="14">
        <v>0</v>
      </c>
      <c r="D49" s="37">
        <f>IFERROR(C49/$C$47,0)</f>
        <v>0</v>
      </c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1:15">
      <c r="A50" s="12" t="s">
        <v>13</v>
      </c>
      <c r="B50" s="13" t="s">
        <v>123</v>
      </c>
      <c r="C50" s="15">
        <v>0</v>
      </c>
      <c r="D50" s="37">
        <f>IFERROR(C50/$C$47,0)</f>
        <v>0</v>
      </c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1:15">
      <c r="A51" s="18"/>
      <c r="B51" s="24"/>
      <c r="C51" s="2"/>
      <c r="D51" s="31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1:15">
      <c r="A52" s="18"/>
      <c r="B52" s="24"/>
      <c r="C52" s="2"/>
      <c r="D52" s="31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1:15">
      <c r="A53" s="18"/>
      <c r="B53" s="24"/>
      <c r="C53" s="17"/>
      <c r="D53" s="31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</row>
    <row r="54" spans="1:15">
      <c r="A54" s="18"/>
      <c r="B54" s="24"/>
      <c r="C54" s="17"/>
      <c r="D54" s="31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</row>
    <row r="55" spans="1:15">
      <c r="A55" s="18"/>
      <c r="B55" s="24"/>
      <c r="C55" s="2"/>
      <c r="D55" s="31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</row>
    <row r="56" spans="1:15">
      <c r="A56" s="18"/>
      <c r="B56" s="24"/>
      <c r="C56" s="2"/>
      <c r="D56" s="31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</row>
    <row r="57" spans="1:15">
      <c r="A57" s="18"/>
      <c r="B57" s="24"/>
      <c r="C57" s="2"/>
      <c r="D57" s="31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</row>
    <row r="58" spans="1:15">
      <c r="A58" s="18"/>
      <c r="B58" s="24"/>
      <c r="C58" s="2"/>
      <c r="D58" s="31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</row>
    <row r="59" spans="1:15">
      <c r="A59" s="18"/>
      <c r="B59" s="24"/>
      <c r="C59" s="2"/>
      <c r="D59" s="31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</row>
    <row r="60" spans="1:15">
      <c r="A60" s="18"/>
      <c r="B60" s="24"/>
      <c r="C60" s="2"/>
      <c r="D60" s="31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</row>
    <row r="61" spans="1:15">
      <c r="D61" s="40"/>
    </row>
    <row r="62" spans="1:15">
      <c r="D62" s="40"/>
    </row>
    <row r="63" spans="1:15">
      <c r="D63" s="40"/>
    </row>
    <row r="64" spans="1:15">
      <c r="D64" s="40"/>
    </row>
    <row r="65" spans="4:4">
      <c r="D65" s="40"/>
    </row>
    <row r="66" spans="4:4">
      <c r="D66" s="40"/>
    </row>
    <row r="67" spans="4:4">
      <c r="D67" s="40"/>
    </row>
    <row r="68" spans="4:4">
      <c r="D68" s="40"/>
    </row>
    <row r="69" spans="4:4">
      <c r="D69" s="40"/>
    </row>
    <row r="70" spans="4:4">
      <c r="D70" s="40"/>
    </row>
    <row r="71" spans="4:4">
      <c r="D71" s="40"/>
    </row>
    <row r="72" spans="4:4">
      <c r="D72" s="40"/>
    </row>
    <row r="73" spans="4:4">
      <c r="D73" s="40"/>
    </row>
    <row r="74" spans="4:4">
      <c r="D74" s="40"/>
    </row>
    <row r="75" spans="4:4">
      <c r="D75" s="40"/>
    </row>
    <row r="76" spans="4:4">
      <c r="D76" s="40"/>
    </row>
    <row r="77" spans="4:4">
      <c r="D77" s="40"/>
    </row>
    <row r="78" spans="4:4">
      <c r="D78" s="40"/>
    </row>
    <row r="79" spans="4:4">
      <c r="D79" s="40"/>
    </row>
    <row r="80" spans="4:4">
      <c r="D80" s="40"/>
    </row>
    <row r="81" spans="4:4">
      <c r="D81" s="40"/>
    </row>
    <row r="82" spans="4:4">
      <c r="D82" s="40"/>
    </row>
    <row r="83" spans="4:4">
      <c r="D83" s="40"/>
    </row>
    <row r="84" spans="4:4">
      <c r="D84" s="40"/>
    </row>
    <row r="85" spans="4:4">
      <c r="D85" s="40"/>
    </row>
    <row r="86" spans="4:4">
      <c r="D86" s="40"/>
    </row>
    <row r="87" spans="4:4">
      <c r="D87" s="40"/>
    </row>
    <row r="88" spans="4:4">
      <c r="D88" s="40"/>
    </row>
    <row r="89" spans="4:4">
      <c r="D89" s="40"/>
    </row>
    <row r="90" spans="4:4">
      <c r="D90" s="40"/>
    </row>
    <row r="91" spans="4:4">
      <c r="D91" s="40"/>
    </row>
    <row r="92" spans="4:4">
      <c r="D92" s="40"/>
    </row>
    <row r="93" spans="4:4">
      <c r="D93" s="40"/>
    </row>
    <row r="94" spans="4:4">
      <c r="D94" s="40"/>
    </row>
    <row r="95" spans="4:4">
      <c r="D95" s="40"/>
    </row>
    <row r="96" spans="4:4">
      <c r="D96" s="40"/>
    </row>
    <row r="97" spans="4:4">
      <c r="D97" s="40"/>
    </row>
    <row r="98" spans="4:4">
      <c r="D98" s="40"/>
    </row>
    <row r="99" spans="4:4">
      <c r="D99" s="40"/>
    </row>
    <row r="100" spans="4:4">
      <c r="D100" s="40"/>
    </row>
    <row r="101" spans="4:4">
      <c r="D101" s="40"/>
    </row>
    <row r="102" spans="4:4">
      <c r="D102" s="40"/>
    </row>
    <row r="103" spans="4:4">
      <c r="D103" s="40"/>
    </row>
    <row r="104" spans="4:4">
      <c r="D104" s="40"/>
    </row>
    <row r="105" spans="4:4">
      <c r="D105" s="40"/>
    </row>
    <row r="106" spans="4:4">
      <c r="D106" s="40"/>
    </row>
    <row r="107" spans="4:4">
      <c r="D107" s="40"/>
    </row>
    <row r="108" spans="4:4">
      <c r="D108" s="40"/>
    </row>
    <row r="109" spans="4:4">
      <c r="D109" s="40"/>
    </row>
    <row r="110" spans="4:4">
      <c r="D110" s="40"/>
    </row>
    <row r="111" spans="4:4">
      <c r="D111" s="40"/>
    </row>
    <row r="112" spans="4:4">
      <c r="D112" s="40"/>
    </row>
    <row r="113" spans="4:4">
      <c r="D113" s="40"/>
    </row>
    <row r="114" spans="4:4">
      <c r="D114" s="40"/>
    </row>
    <row r="115" spans="4:4">
      <c r="D115" s="40"/>
    </row>
    <row r="116" spans="4:4">
      <c r="D116" s="40"/>
    </row>
    <row r="117" spans="4:4">
      <c r="D117" s="40"/>
    </row>
    <row r="118" spans="4:4">
      <c r="D118" s="40"/>
    </row>
    <row r="119" spans="4:4">
      <c r="D119" s="40"/>
    </row>
    <row r="120" spans="4:4">
      <c r="D120" s="40"/>
    </row>
    <row r="121" spans="4:4">
      <c r="D121" s="40"/>
    </row>
    <row r="122" spans="4:4">
      <c r="D122" s="40"/>
    </row>
    <row r="123" spans="4:4">
      <c r="D123" s="40"/>
    </row>
    <row r="124" spans="4:4">
      <c r="D124" s="40"/>
    </row>
    <row r="125" spans="4:4">
      <c r="D125" s="40"/>
    </row>
    <row r="126" spans="4:4">
      <c r="D126" s="40"/>
    </row>
    <row r="127" spans="4:4">
      <c r="D127" s="40"/>
    </row>
    <row r="128" spans="4:4">
      <c r="D128" s="40"/>
    </row>
    <row r="129" spans="4:4">
      <c r="D129" s="40"/>
    </row>
    <row r="130" spans="4:4">
      <c r="D130" s="40"/>
    </row>
    <row r="131" spans="4:4">
      <c r="D131" s="40"/>
    </row>
    <row r="132" spans="4:4">
      <c r="D132" s="40"/>
    </row>
    <row r="133" spans="4:4">
      <c r="D133" s="40"/>
    </row>
    <row r="134" spans="4:4">
      <c r="D134" s="40"/>
    </row>
    <row r="135" spans="4:4">
      <c r="D135" s="40"/>
    </row>
    <row r="136" spans="4:4">
      <c r="D136" s="40"/>
    </row>
    <row r="137" spans="4:4">
      <c r="D137" s="40"/>
    </row>
    <row r="138" spans="4:4">
      <c r="D138" s="40"/>
    </row>
    <row r="139" spans="4:4">
      <c r="D139" s="40"/>
    </row>
    <row r="140" spans="4:4">
      <c r="D140" s="40"/>
    </row>
    <row r="141" spans="4:4">
      <c r="D141" s="40"/>
    </row>
    <row r="142" spans="4:4">
      <c r="D142" s="40"/>
    </row>
    <row r="143" spans="4:4">
      <c r="D143" s="40"/>
    </row>
    <row r="144" spans="4:4">
      <c r="D144" s="40"/>
    </row>
    <row r="145" spans="4:4">
      <c r="D145" s="40"/>
    </row>
    <row r="146" spans="4:4">
      <c r="D146" s="40"/>
    </row>
    <row r="147" spans="4:4">
      <c r="D147" s="40"/>
    </row>
    <row r="148" spans="4:4">
      <c r="D148" s="40"/>
    </row>
    <row r="149" spans="4:4">
      <c r="D149" s="40"/>
    </row>
    <row r="150" spans="4:4">
      <c r="D150" s="40"/>
    </row>
    <row r="151" spans="4:4">
      <c r="D151" s="40"/>
    </row>
    <row r="152" spans="4:4">
      <c r="D152" s="40"/>
    </row>
    <row r="153" spans="4:4">
      <c r="D153" s="40"/>
    </row>
    <row r="154" spans="4:4">
      <c r="D154" s="40"/>
    </row>
    <row r="155" spans="4:4">
      <c r="D155" s="40"/>
    </row>
    <row r="156" spans="4:4">
      <c r="D156" s="40"/>
    </row>
    <row r="157" spans="4:4">
      <c r="D157" s="40"/>
    </row>
    <row r="158" spans="4:4">
      <c r="D158" s="40"/>
    </row>
    <row r="159" spans="4:4">
      <c r="D159" s="40"/>
    </row>
    <row r="160" spans="4:4">
      <c r="D160" s="40"/>
    </row>
    <row r="161" spans="4:4">
      <c r="D161" s="40"/>
    </row>
    <row r="162" spans="4:4">
      <c r="D162" s="40"/>
    </row>
    <row r="163" spans="4:4">
      <c r="D163" s="40"/>
    </row>
    <row r="164" spans="4:4">
      <c r="D164" s="40"/>
    </row>
    <row r="165" spans="4:4">
      <c r="D165" s="40"/>
    </row>
    <row r="166" spans="4:4">
      <c r="D166" s="40"/>
    </row>
    <row r="167" spans="4:4">
      <c r="D167" s="40"/>
    </row>
    <row r="168" spans="4:4">
      <c r="D168" s="40"/>
    </row>
    <row r="169" spans="4:4">
      <c r="D169" s="40"/>
    </row>
    <row r="170" spans="4:4">
      <c r="D170" s="40"/>
    </row>
    <row r="171" spans="4:4">
      <c r="D171" s="40"/>
    </row>
    <row r="172" spans="4:4">
      <c r="D172" s="40"/>
    </row>
    <row r="173" spans="4:4">
      <c r="D173" s="40"/>
    </row>
    <row r="174" spans="4:4">
      <c r="D174" s="40"/>
    </row>
    <row r="175" spans="4:4">
      <c r="D175" s="40"/>
    </row>
    <row r="176" spans="4:4">
      <c r="D176" s="40"/>
    </row>
    <row r="177" spans="4:4">
      <c r="D177" s="40"/>
    </row>
    <row r="178" spans="4:4">
      <c r="D178" s="40"/>
    </row>
    <row r="179" spans="4:4">
      <c r="D179" s="40"/>
    </row>
    <row r="180" spans="4:4">
      <c r="D180" s="40"/>
    </row>
    <row r="181" spans="4:4">
      <c r="D181" s="40"/>
    </row>
    <row r="182" spans="4:4">
      <c r="D182" s="40"/>
    </row>
    <row r="183" spans="4:4">
      <c r="D183" s="40"/>
    </row>
    <row r="184" spans="4:4">
      <c r="D184" s="40"/>
    </row>
    <row r="185" spans="4:4">
      <c r="D185" s="40"/>
    </row>
    <row r="186" spans="4:4">
      <c r="D186" s="40"/>
    </row>
    <row r="187" spans="4:4">
      <c r="D187" s="40"/>
    </row>
    <row r="188" spans="4:4">
      <c r="D188" s="40"/>
    </row>
    <row r="189" spans="4:4">
      <c r="D189" s="40"/>
    </row>
    <row r="190" spans="4:4">
      <c r="D190" s="40"/>
    </row>
    <row r="191" spans="4:4">
      <c r="D191" s="40"/>
    </row>
    <row r="192" spans="4:4">
      <c r="D192" s="40"/>
    </row>
    <row r="193" spans="4:4">
      <c r="D193" s="40"/>
    </row>
    <row r="194" spans="4:4">
      <c r="D194" s="40"/>
    </row>
    <row r="195" spans="4:4">
      <c r="D195" s="40"/>
    </row>
    <row r="196" spans="4:4">
      <c r="D196" s="40"/>
    </row>
    <row r="197" spans="4:4">
      <c r="D197" s="40"/>
    </row>
    <row r="198" spans="4:4">
      <c r="D198" s="40"/>
    </row>
    <row r="199" spans="4:4">
      <c r="D199" s="40"/>
    </row>
    <row r="200" spans="4:4">
      <c r="D200" s="40"/>
    </row>
    <row r="201" spans="4:4">
      <c r="D201" s="40"/>
    </row>
    <row r="202" spans="4:4">
      <c r="D202" s="40"/>
    </row>
    <row r="203" spans="4:4">
      <c r="D203" s="40"/>
    </row>
    <row r="204" spans="4:4">
      <c r="D204" s="40"/>
    </row>
    <row r="205" spans="4:4">
      <c r="D205" s="40"/>
    </row>
    <row r="206" spans="4:4">
      <c r="D206" s="40"/>
    </row>
    <row r="207" spans="4:4">
      <c r="D207" s="40"/>
    </row>
    <row r="208" spans="4:4">
      <c r="D208" s="40"/>
    </row>
    <row r="209" spans="4:4">
      <c r="D209" s="40"/>
    </row>
    <row r="210" spans="4:4">
      <c r="D210" s="40"/>
    </row>
    <row r="211" spans="4:4">
      <c r="D211" s="40"/>
    </row>
    <row r="212" spans="4:4">
      <c r="D212" s="40"/>
    </row>
    <row r="213" spans="4:4">
      <c r="D213" s="40"/>
    </row>
    <row r="214" spans="4:4">
      <c r="D214" s="40"/>
    </row>
    <row r="215" spans="4:4">
      <c r="D215" s="40"/>
    </row>
    <row r="216" spans="4:4">
      <c r="D216" s="40"/>
    </row>
    <row r="217" spans="4:4">
      <c r="D217" s="40"/>
    </row>
    <row r="218" spans="4:4">
      <c r="D218" s="40"/>
    </row>
    <row r="219" spans="4:4">
      <c r="D219" s="40"/>
    </row>
    <row r="220" spans="4:4">
      <c r="D220" s="40"/>
    </row>
    <row r="221" spans="4:4">
      <c r="D221" s="40"/>
    </row>
    <row r="222" spans="4:4">
      <c r="D222" s="40"/>
    </row>
    <row r="223" spans="4:4">
      <c r="D223" s="40"/>
    </row>
    <row r="224" spans="4:4">
      <c r="D224" s="40"/>
    </row>
    <row r="225" spans="4:4">
      <c r="D225" s="40"/>
    </row>
    <row r="226" spans="4:4">
      <c r="D226" s="40"/>
    </row>
    <row r="227" spans="4:4">
      <c r="D227" s="40"/>
    </row>
    <row r="228" spans="4:4">
      <c r="D228" s="40"/>
    </row>
    <row r="229" spans="4:4">
      <c r="D229" s="40"/>
    </row>
    <row r="230" spans="4:4">
      <c r="D230" s="40"/>
    </row>
    <row r="231" spans="4:4">
      <c r="D231" s="40"/>
    </row>
    <row r="232" spans="4:4">
      <c r="D232" s="40"/>
    </row>
    <row r="233" spans="4:4">
      <c r="D233" s="40"/>
    </row>
    <row r="234" spans="4:4">
      <c r="D234" s="40"/>
    </row>
    <row r="235" spans="4:4">
      <c r="D235" s="40"/>
    </row>
    <row r="236" spans="4:4">
      <c r="D236" s="40"/>
    </row>
    <row r="237" spans="4:4">
      <c r="D237" s="40"/>
    </row>
    <row r="238" spans="4:4">
      <c r="D238" s="40"/>
    </row>
    <row r="239" spans="4:4">
      <c r="D239" s="40"/>
    </row>
    <row r="240" spans="4:4">
      <c r="D240" s="40"/>
    </row>
    <row r="241" spans="4:4">
      <c r="D241" s="40"/>
    </row>
    <row r="242" spans="4:4">
      <c r="D242" s="40"/>
    </row>
    <row r="243" spans="4:4">
      <c r="D243" s="40"/>
    </row>
    <row r="244" spans="4:4">
      <c r="D244" s="40"/>
    </row>
    <row r="245" spans="4:4">
      <c r="D245" s="40"/>
    </row>
    <row r="246" spans="4:4">
      <c r="D246" s="40"/>
    </row>
    <row r="247" spans="4:4">
      <c r="D247" s="40"/>
    </row>
    <row r="248" spans="4:4">
      <c r="D248" s="40"/>
    </row>
    <row r="249" spans="4:4">
      <c r="D249" s="40"/>
    </row>
    <row r="250" spans="4:4">
      <c r="D250" s="40"/>
    </row>
    <row r="251" spans="4:4">
      <c r="D251" s="40"/>
    </row>
    <row r="252" spans="4:4">
      <c r="D252" s="40"/>
    </row>
    <row r="253" spans="4:4">
      <c r="D253" s="40"/>
    </row>
    <row r="254" spans="4:4">
      <c r="D254" s="40"/>
    </row>
    <row r="255" spans="4:4">
      <c r="D255" s="40"/>
    </row>
    <row r="256" spans="4:4">
      <c r="D256" s="40"/>
    </row>
    <row r="257" spans="4:4">
      <c r="D257" s="40"/>
    </row>
    <row r="258" spans="4:4">
      <c r="D258" s="40"/>
    </row>
    <row r="259" spans="4:4">
      <c r="D259" s="40"/>
    </row>
    <row r="260" spans="4:4">
      <c r="D260" s="40"/>
    </row>
    <row r="261" spans="4:4">
      <c r="D261" s="40"/>
    </row>
    <row r="262" spans="4:4">
      <c r="D262" s="40"/>
    </row>
    <row r="263" spans="4:4">
      <c r="D263" s="40"/>
    </row>
    <row r="264" spans="4:4">
      <c r="D264" s="40"/>
    </row>
    <row r="265" spans="4:4">
      <c r="D265" s="40"/>
    </row>
    <row r="266" spans="4:4">
      <c r="D266" s="40"/>
    </row>
    <row r="267" spans="4:4">
      <c r="D267" s="40"/>
    </row>
    <row r="268" spans="4:4">
      <c r="D268" s="40"/>
    </row>
    <row r="269" spans="4:4">
      <c r="D269" s="40"/>
    </row>
    <row r="270" spans="4:4">
      <c r="D270" s="40"/>
    </row>
    <row r="271" spans="4:4">
      <c r="D271" s="40"/>
    </row>
    <row r="272" spans="4:4">
      <c r="D272" s="40"/>
    </row>
    <row r="273" spans="4:4">
      <c r="D273" s="40"/>
    </row>
    <row r="274" spans="4:4">
      <c r="D274" s="40"/>
    </row>
    <row r="275" spans="4:4">
      <c r="D275" s="40"/>
    </row>
    <row r="276" spans="4:4">
      <c r="D276" s="40"/>
    </row>
    <row r="277" spans="4:4">
      <c r="D277" s="40"/>
    </row>
    <row r="278" spans="4:4">
      <c r="D278" s="40"/>
    </row>
    <row r="279" spans="4:4">
      <c r="D279" s="40"/>
    </row>
    <row r="280" spans="4:4">
      <c r="D280" s="40"/>
    </row>
    <row r="281" spans="4:4">
      <c r="D281" s="40"/>
    </row>
    <row r="282" spans="4:4">
      <c r="D282" s="40"/>
    </row>
    <row r="283" spans="4:4">
      <c r="D283" s="40"/>
    </row>
    <row r="284" spans="4:4">
      <c r="D284" s="40"/>
    </row>
    <row r="285" spans="4:4">
      <c r="D285" s="40"/>
    </row>
    <row r="286" spans="4:4">
      <c r="D286" s="40"/>
    </row>
    <row r="287" spans="4:4">
      <c r="D287" s="40"/>
    </row>
    <row r="288" spans="4:4">
      <c r="D288" s="40"/>
    </row>
    <row r="289" spans="4:4">
      <c r="D289" s="40"/>
    </row>
    <row r="290" spans="4:4">
      <c r="D290" s="40"/>
    </row>
    <row r="291" spans="4:4">
      <c r="D291" s="40"/>
    </row>
    <row r="292" spans="4:4">
      <c r="D292" s="40"/>
    </row>
    <row r="293" spans="4:4">
      <c r="D293" s="40"/>
    </row>
    <row r="294" spans="4:4">
      <c r="D294" s="40"/>
    </row>
    <row r="295" spans="4:4">
      <c r="D295" s="40"/>
    </row>
    <row r="296" spans="4:4">
      <c r="D296" s="40"/>
    </row>
    <row r="297" spans="4:4">
      <c r="D297" s="40"/>
    </row>
    <row r="298" spans="4:4">
      <c r="D298" s="40"/>
    </row>
    <row r="299" spans="4:4">
      <c r="D299" s="40"/>
    </row>
    <row r="300" spans="4:4">
      <c r="D300" s="40"/>
    </row>
    <row r="301" spans="4:4">
      <c r="D301" s="40"/>
    </row>
    <row r="302" spans="4:4">
      <c r="D302" s="40"/>
    </row>
    <row r="303" spans="4:4">
      <c r="D303" s="40"/>
    </row>
    <row r="304" spans="4:4">
      <c r="D304" s="40"/>
    </row>
    <row r="305" spans="4:4">
      <c r="D305" s="40"/>
    </row>
    <row r="306" spans="4:4">
      <c r="D306" s="40"/>
    </row>
    <row r="307" spans="4:4">
      <c r="D307" s="40"/>
    </row>
    <row r="308" spans="4:4">
      <c r="D308" s="40"/>
    </row>
    <row r="309" spans="4:4">
      <c r="D309" s="40"/>
    </row>
    <row r="310" spans="4:4">
      <c r="D310" s="40"/>
    </row>
    <row r="311" spans="4:4">
      <c r="D311" s="40"/>
    </row>
    <row r="312" spans="4:4">
      <c r="D312" s="40"/>
    </row>
    <row r="313" spans="4:4">
      <c r="D313" s="40"/>
    </row>
    <row r="314" spans="4:4">
      <c r="D314" s="40"/>
    </row>
    <row r="315" spans="4:4">
      <c r="D315" s="40"/>
    </row>
    <row r="316" spans="4:4">
      <c r="D316" s="40"/>
    </row>
    <row r="317" spans="4:4">
      <c r="D317" s="40"/>
    </row>
    <row r="318" spans="4:4">
      <c r="D318" s="40"/>
    </row>
    <row r="319" spans="4:4">
      <c r="D319" s="40"/>
    </row>
    <row r="320" spans="4:4">
      <c r="D320" s="40"/>
    </row>
    <row r="321" spans="4:4">
      <c r="D321" s="40"/>
    </row>
    <row r="322" spans="4:4">
      <c r="D322" s="40"/>
    </row>
    <row r="323" spans="4:4">
      <c r="D323" s="40"/>
    </row>
    <row r="324" spans="4:4">
      <c r="D324" s="40"/>
    </row>
    <row r="325" spans="4:4">
      <c r="D325" s="40"/>
    </row>
    <row r="326" spans="4:4">
      <c r="D326" s="40"/>
    </row>
    <row r="327" spans="4:4">
      <c r="D327" s="40"/>
    </row>
    <row r="328" spans="4:4">
      <c r="D328" s="40"/>
    </row>
    <row r="329" spans="4:4">
      <c r="D329" s="40"/>
    </row>
    <row r="330" spans="4:4">
      <c r="D330" s="40"/>
    </row>
    <row r="331" spans="4:4">
      <c r="D331" s="40"/>
    </row>
    <row r="332" spans="4:4">
      <c r="D332" s="40"/>
    </row>
    <row r="333" spans="4:4">
      <c r="D333" s="40"/>
    </row>
    <row r="334" spans="4:4">
      <c r="D334" s="40"/>
    </row>
    <row r="335" spans="4:4">
      <c r="D335" s="40"/>
    </row>
    <row r="336" spans="4:4">
      <c r="D336" s="40"/>
    </row>
    <row r="337" spans="4:4">
      <c r="D337" s="40"/>
    </row>
    <row r="338" spans="4:4">
      <c r="D338" s="40"/>
    </row>
    <row r="339" spans="4:4">
      <c r="D339" s="40"/>
    </row>
    <row r="340" spans="4:4">
      <c r="D340" s="40"/>
    </row>
    <row r="341" spans="4:4">
      <c r="D341" s="40"/>
    </row>
    <row r="342" spans="4:4">
      <c r="D342" s="40"/>
    </row>
    <row r="343" spans="4:4">
      <c r="D343" s="40"/>
    </row>
    <row r="344" spans="4:4">
      <c r="D344" s="40"/>
    </row>
    <row r="345" spans="4:4">
      <c r="D345" s="40"/>
    </row>
    <row r="346" spans="4:4">
      <c r="D346" s="40"/>
    </row>
    <row r="347" spans="4:4">
      <c r="D347" s="40"/>
    </row>
    <row r="348" spans="4:4">
      <c r="D348" s="40"/>
    </row>
    <row r="349" spans="4:4">
      <c r="D349" s="40"/>
    </row>
    <row r="350" spans="4:4">
      <c r="D350" s="40"/>
    </row>
    <row r="351" spans="4:4">
      <c r="D351" s="40"/>
    </row>
    <row r="352" spans="4:4">
      <c r="D352" s="40"/>
    </row>
    <row r="353" spans="4:4">
      <c r="D353" s="40"/>
    </row>
    <row r="354" spans="4:4">
      <c r="D354" s="40"/>
    </row>
    <row r="355" spans="4:4">
      <c r="D355" s="40"/>
    </row>
    <row r="356" spans="4:4">
      <c r="D356" s="40"/>
    </row>
    <row r="357" spans="4:4">
      <c r="D357" s="40"/>
    </row>
    <row r="358" spans="4:4">
      <c r="D358" s="40"/>
    </row>
    <row r="359" spans="4:4">
      <c r="D359" s="40"/>
    </row>
    <row r="360" spans="4:4">
      <c r="D360" s="40"/>
    </row>
    <row r="361" spans="4:4">
      <c r="D361" s="40"/>
    </row>
    <row r="362" spans="4:4">
      <c r="D362" s="40"/>
    </row>
    <row r="363" spans="4:4">
      <c r="D363" s="40"/>
    </row>
    <row r="364" spans="4:4">
      <c r="D364" s="40"/>
    </row>
    <row r="365" spans="4:4">
      <c r="D365" s="40"/>
    </row>
    <row r="366" spans="4:4">
      <c r="D366" s="40"/>
    </row>
    <row r="367" spans="4:4">
      <c r="D367" s="40"/>
    </row>
    <row r="368" spans="4:4">
      <c r="D368" s="40"/>
    </row>
    <row r="369" spans="4:4">
      <c r="D369" s="40"/>
    </row>
    <row r="370" spans="4:4">
      <c r="D370" s="40"/>
    </row>
    <row r="371" spans="4:4">
      <c r="D371" s="40"/>
    </row>
    <row r="372" spans="4:4">
      <c r="D372" s="40"/>
    </row>
    <row r="373" spans="4:4">
      <c r="D373" s="40"/>
    </row>
    <row r="374" spans="4:4">
      <c r="D374" s="40"/>
    </row>
    <row r="375" spans="4:4">
      <c r="D375" s="40"/>
    </row>
    <row r="376" spans="4:4">
      <c r="D376" s="40"/>
    </row>
    <row r="377" spans="4:4">
      <c r="D377" s="40"/>
    </row>
    <row r="378" spans="4:4">
      <c r="D378" s="40"/>
    </row>
    <row r="379" spans="4:4">
      <c r="D379" s="40"/>
    </row>
    <row r="380" spans="4:4">
      <c r="D380" s="40"/>
    </row>
    <row r="381" spans="4:4">
      <c r="D381" s="40"/>
    </row>
    <row r="382" spans="4:4">
      <c r="D382" s="40"/>
    </row>
    <row r="383" spans="4:4">
      <c r="D383" s="40"/>
    </row>
    <row r="384" spans="4:4">
      <c r="D384" s="40"/>
    </row>
    <row r="385" spans="4:4">
      <c r="D385" s="40"/>
    </row>
    <row r="386" spans="4:4">
      <c r="D386" s="40"/>
    </row>
    <row r="387" spans="4:4">
      <c r="D387" s="40"/>
    </row>
    <row r="388" spans="4:4">
      <c r="D388" s="40"/>
    </row>
    <row r="389" spans="4:4">
      <c r="D389" s="40"/>
    </row>
    <row r="390" spans="4:4">
      <c r="D390" s="40"/>
    </row>
    <row r="391" spans="4:4">
      <c r="D391" s="40"/>
    </row>
    <row r="392" spans="4:4">
      <c r="D392" s="40"/>
    </row>
    <row r="393" spans="4:4">
      <c r="D393" s="40"/>
    </row>
    <row r="394" spans="4:4">
      <c r="D394" s="40"/>
    </row>
    <row r="395" spans="4:4">
      <c r="D395" s="40"/>
    </row>
    <row r="396" spans="4:4">
      <c r="D396" s="40"/>
    </row>
    <row r="397" spans="4:4">
      <c r="D397" s="40"/>
    </row>
    <row r="398" spans="4:4">
      <c r="D398" s="40"/>
    </row>
    <row r="399" spans="4:4">
      <c r="D399" s="40"/>
    </row>
    <row r="400" spans="4:4">
      <c r="D400" s="40"/>
    </row>
    <row r="401" spans="4:4">
      <c r="D401" s="40"/>
    </row>
    <row r="402" spans="4:4">
      <c r="D402" s="40"/>
    </row>
    <row r="403" spans="4:4">
      <c r="D403" s="40"/>
    </row>
    <row r="404" spans="4:4">
      <c r="D404" s="40"/>
    </row>
    <row r="405" spans="4:4">
      <c r="D405" s="40"/>
    </row>
    <row r="406" spans="4:4">
      <c r="D406" s="40"/>
    </row>
    <row r="407" spans="4:4">
      <c r="D407" s="40"/>
    </row>
    <row r="408" spans="4:4">
      <c r="D408" s="40"/>
    </row>
    <row r="409" spans="4:4">
      <c r="D409" s="40"/>
    </row>
    <row r="410" spans="4:4">
      <c r="D410" s="40"/>
    </row>
    <row r="411" spans="4:4">
      <c r="D411" s="40"/>
    </row>
    <row r="412" spans="4:4">
      <c r="D412" s="40"/>
    </row>
    <row r="413" spans="4:4">
      <c r="D413" s="40"/>
    </row>
  </sheetData>
  <mergeCells count="3">
    <mergeCell ref="A5:B5"/>
    <mergeCell ref="A9:B9"/>
    <mergeCell ref="A10:B10"/>
  </mergeCells>
  <printOptions horizontalCentered="1" verticalCentered="1"/>
  <pageMargins left="3.937007874015748E-2" right="3.937007874015748E-2" top="0.39370078740157483" bottom="0.39370078740157483" header="0.51181102362204722" footer="0.51181102362204722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uniqa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eszy</dc:creator>
  <cp:lastModifiedBy>Tarkowski Przemysław - u00ptark</cp:lastModifiedBy>
  <cp:lastPrinted>2017-08-04T06:39:19Z</cp:lastPrinted>
  <dcterms:created xsi:type="dcterms:W3CDTF">2007-02-12T12:08:25Z</dcterms:created>
  <dcterms:modified xsi:type="dcterms:W3CDTF">2019-06-21T12:45:25Z</dcterms:modified>
</cp:coreProperties>
</file>