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B8CA860E-3216-4267-A855-4F236E4FA012}" xr6:coauthVersionLast="47" xr6:coauthVersionMax="47" xr10:uidLastSave="{00000000-0000-0000-0000-000000000000}"/>
  <bookViews>
    <workbookView xWindow="-108" yWindow="-108" windowWidth="23256" windowHeight="12576" xr2:uid="{F0BC365D-1F95-463B-815D-267CA4E2A180}"/>
  </bookViews>
  <sheets>
    <sheet name="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<sst xmlns="http://schemas.openxmlformats.org/spreadsheetml/2006/main" count="94" uniqueCount="84">
  <si>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</si>
  <si>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</si>
  <si>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</si>
  <si>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</si>
  <si>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</si>
  <si>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</si>
  <si>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</si>
  <si>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</si>
  <si>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</si>
  <si>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</si>
  <si>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</si>
  <si>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</si>
  <si>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</si>
  <si>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</si>
  <si>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</si>
  <si>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</si>
  <si>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</si>
  <si>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</si>
  <si>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</si>
  <si>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</si>
  <si>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</si>
  <si>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</si>
  <si>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</si>
  <si>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</si>
  <si>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</si>
  <si>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</si>
  <si>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</si>
  <si>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</si>
  <si>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</si>
  <si>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</si>
  <si>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</si>
  <si>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</si>
  <si>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</si>
  <si>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</si>
  <si>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</si>
  <si>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</si>
  <si>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</si>
  <si>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</si>
  <si>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</si>
  <si>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</si>
  <si>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</si>
  <si>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</si>
  <si>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</si>
  <si>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</si>
  <si>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</si>
  <si>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</si>
  <si>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</si>
  <si>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</si>
  <si>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</si>
  <si>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</si>
  <si>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</si>
  <si>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</si>
  <si>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</si>
  <si>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</si>
  <si>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</si>
  <si>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</si>
  <si>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</si>
  <si>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</si>
  <si>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</si>
  <si>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</si>
  <si>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</si>
  <si>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</si>
  <si>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</si>
  <si>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</si>
  <si>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</si>
  <si>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</si>
  <si>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</si>
  <si>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</si>
  <si>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</si>
  <si>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</si>
  <si>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</si>
  <si>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</si>
  <si>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</si>
  <si>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</si>
  <si>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</si>
  <si>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</si>
  <si>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</si>
  <si>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</si>
  <si>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33_</t>
  </si>
  <si>
    <t>kod</t>
  </si>
  <si>
    <t>UNIQA – Portfel Zrównoważony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</si>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</sst>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19A95C30-C528-4A9B-9526-DAD5F4BD67AA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108A85D0-0273-4FF0-A6A6-B6393D0ED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BE33B-370E-4DB2-95FF-5F45CBC1DB6F}">
  <sheetPr codeName="Arkusz11">
    <tabColor rgb="FF92D050"/>
  </sheetPr>
  <dimension ref="A1:T96"/>
  <sheetViews>
    <sheetView tabSelected="1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2" t="str">
        <f>D17&amp;"_2P_"&amp;B17</f>
        <v>33_2P_UNIQA – Portfel Zrównoważony</v>
      </c>
    </row>
    <row r="4" spans="1:6" s="1" customFormat="1" x14ac:dyDescent="0.2">
      <c r="A4" s="2"/>
      <c r="C4" s="81" t="s">
        <v>83</v>
      </c>
      <c r="D4" s="3"/>
      <c r="F4" s="2"/>
    </row>
    <row r="11" spans="1:6" s="1" customFormat="1" x14ac:dyDescent="0.2">
      <c r="A11" s="80" t="s">
        <v>82</v>
      </c>
      <c r="B11" s="80"/>
      <c r="C11" s="80"/>
      <c r="D11" s="80"/>
      <c r="F11" s="2"/>
    </row>
    <row r="12" spans="1:6" s="5" customFormat="1" x14ac:dyDescent="0.3">
      <c r="A12" s="79"/>
      <c r="B12" s="79"/>
      <c r="C12" s="79"/>
      <c r="D12" s="79"/>
      <c r="F12" s="45"/>
    </row>
    <row r="13" spans="1:6" s="5" customFormat="1" x14ac:dyDescent="0.3">
      <c r="A13" s="77" t="s">
        <v>81</v>
      </c>
      <c r="B13" s="78"/>
      <c r="C13" s="78"/>
      <c r="D13" s="78"/>
      <c r="F13" s="45"/>
    </row>
    <row r="14" spans="1:6" s="5" customFormat="1" x14ac:dyDescent="0.3">
      <c r="A14" s="77" t="str">
        <f>"Nazwa ubezpieczeniowego funduszu kapitałowego: "&amp;B17</f>
        <v>Nazwa ubezpieczeniowego funduszu kapitałowego: UNIQA – Portfel Zrównoważony</v>
      </c>
      <c r="B14" s="77"/>
      <c r="C14" s="77"/>
      <c r="D14" s="77"/>
      <c r="F14" s="45"/>
    </row>
    <row r="15" spans="1:6" s="5" customFormat="1" x14ac:dyDescent="0.3">
      <c r="A15" s="74"/>
      <c r="B15" s="45"/>
      <c r="C15" s="45"/>
      <c r="D15" s="45"/>
      <c r="F15" s="45"/>
    </row>
    <row r="16" spans="1:6" s="5" customFormat="1" x14ac:dyDescent="0.3">
      <c r="A16" s="74"/>
      <c r="B16" s="45"/>
      <c r="C16" s="45"/>
      <c r="D16" s="45"/>
      <c r="F16" s="45"/>
    </row>
    <row r="17" spans="1:6" s="5" customFormat="1" x14ac:dyDescent="0.3">
      <c r="A17" s="74"/>
      <c r="B17" s="76" t="s">
        <v>80</v>
      </c>
      <c r="C17" s="76" t="s">
        <v>79</v>
      </c>
      <c r="D17" s="76">
        <v>33</v>
      </c>
      <c r="E17" s="75" t="s">
        <v>78</v>
      </c>
      <c r="F17" s="45"/>
    </row>
    <row r="18" spans="1:6" s="5" customFormat="1" x14ac:dyDescent="0.3">
      <c r="A18" s="74"/>
      <c r="B18" s="45"/>
      <c r="C18" s="45"/>
      <c r="D18" s="45"/>
      <c r="F18" s="45"/>
    </row>
    <row r="19" spans="1:6" s="5" customFormat="1" x14ac:dyDescent="0.3">
      <c r="A19" s="28" t="s">
        <v>77</v>
      </c>
      <c r="B19" s="28"/>
      <c r="C19" s="28"/>
      <c r="D19" s="28"/>
      <c r="F19" s="45"/>
    </row>
    <row r="21" spans="1:6" s="18" customFormat="1" x14ac:dyDescent="0.3">
      <c r="A21" s="25"/>
      <c r="B21" s="24" t="s">
        <v>64</v>
      </c>
      <c r="C21" s="48" t="s">
        <v>41</v>
      </c>
      <c r="D21" s="48" t="s">
        <v>40</v>
      </c>
      <c r="F21" s="22"/>
    </row>
    <row r="22" spans="1:6" s="1" customFormat="1" x14ac:dyDescent="0.2">
      <c r="A22" s="73" t="s">
        <v>25</v>
      </c>
      <c r="B22" s="72" t="s">
        <v>76</v>
      </c>
      <c r="C22" s="32">
        <v>29735569.009698827</v>
      </c>
      <c r="D22" s="32">
        <v>21011417.890000001</v>
      </c>
      <c r="E22" s="49"/>
      <c r="F22" s="2"/>
    </row>
    <row r="23" spans="1:6" s="1" customFormat="1" x14ac:dyDescent="0.2">
      <c r="A23" s="69"/>
      <c r="B23" s="68" t="s">
        <v>75</v>
      </c>
      <c r="C23" s="32">
        <v>29468309.745035462</v>
      </c>
      <c r="D23" s="71">
        <v>21011417.890000001</v>
      </c>
      <c r="E23" s="49"/>
      <c r="F23" s="2"/>
    </row>
    <row r="24" spans="1:6" s="1" customFormat="1" x14ac:dyDescent="0.2">
      <c r="A24" s="67"/>
      <c r="B24" s="66" t="s">
        <v>74</v>
      </c>
      <c r="C24" s="32">
        <v>267259.26466336462</v>
      </c>
      <c r="D24" s="63">
        <v>0</v>
      </c>
      <c r="E24" s="49"/>
      <c r="F24" s="2"/>
    </row>
    <row r="25" spans="1:6" s="1" customFormat="1" x14ac:dyDescent="0.2">
      <c r="A25" s="67"/>
      <c r="B25" s="66" t="s">
        <v>73</v>
      </c>
      <c r="C25" s="32">
        <v>0</v>
      </c>
      <c r="D25" s="63">
        <v>0</v>
      </c>
      <c r="E25" s="49"/>
      <c r="F25" s="2"/>
    </row>
    <row r="26" spans="1:6" s="1" customFormat="1" x14ac:dyDescent="0.2">
      <c r="A26" s="67"/>
      <c r="B26" s="70" t="s">
        <v>72</v>
      </c>
      <c r="C26" s="32">
        <v>0</v>
      </c>
      <c r="D26" s="63">
        <v>0</v>
      </c>
      <c r="E26" s="49"/>
      <c r="F26" s="2"/>
    </row>
    <row r="27" spans="1:6" s="1" customFormat="1" x14ac:dyDescent="0.2">
      <c r="A27" s="65"/>
      <c r="B27" s="70" t="s">
        <v>71</v>
      </c>
      <c r="C27" s="32">
        <v>0</v>
      </c>
      <c r="D27" s="63">
        <v>0</v>
      </c>
      <c r="E27" s="49"/>
      <c r="F27" s="2"/>
    </row>
    <row r="28" spans="1:6" s="1" customFormat="1" x14ac:dyDescent="0.2">
      <c r="A28" s="51" t="s">
        <v>11</v>
      </c>
      <c r="B28" s="12" t="s">
        <v>70</v>
      </c>
      <c r="C28" s="32">
        <v>0</v>
      </c>
      <c r="D28" s="63">
        <v>0</v>
      </c>
      <c r="E28" s="49"/>
      <c r="F28" s="2"/>
    </row>
    <row r="29" spans="1:6" s="1" customFormat="1" x14ac:dyDescent="0.2">
      <c r="A29" s="69"/>
      <c r="B29" s="68" t="s">
        <v>69</v>
      </c>
      <c r="C29" s="32">
        <v>0</v>
      </c>
      <c r="D29" s="63">
        <v>0</v>
      </c>
      <c r="E29" s="49"/>
      <c r="F29" s="2"/>
    </row>
    <row r="30" spans="1:6" s="1" customFormat="1" x14ac:dyDescent="0.2">
      <c r="A30" s="67"/>
      <c r="B30" s="66" t="s">
        <v>68</v>
      </c>
      <c r="C30" s="32">
        <v>0</v>
      </c>
      <c r="D30" s="63">
        <v>0</v>
      </c>
      <c r="E30" s="49"/>
      <c r="F30" s="2"/>
    </row>
    <row r="31" spans="1:6" s="1" customFormat="1" x14ac:dyDescent="0.2">
      <c r="A31" s="65"/>
      <c r="B31" s="64" t="s">
        <v>67</v>
      </c>
      <c r="C31" s="32">
        <v>0</v>
      </c>
      <c r="D31" s="63">
        <v>0</v>
      </c>
      <c r="E31" s="49"/>
      <c r="F31" s="2"/>
    </row>
    <row r="32" spans="1:6" s="1" customFormat="1" x14ac:dyDescent="0.2">
      <c r="A32" s="51" t="s">
        <v>9</v>
      </c>
      <c r="B32" s="51" t="s">
        <v>66</v>
      </c>
      <c r="C32" s="32">
        <v>29735569.009698827</v>
      </c>
      <c r="D32" s="11">
        <v>21011417.890000001</v>
      </c>
      <c r="E32" s="49"/>
      <c r="F32" s="62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48" t="s">
        <v>41</v>
      </c>
      <c r="D37" s="48" t="s">
        <v>40</v>
      </c>
      <c r="E37" s="18"/>
      <c r="F37" s="22"/>
    </row>
    <row r="38" spans="1:6" s="18" customFormat="1" x14ac:dyDescent="0.2">
      <c r="A38" s="20" t="s">
        <v>63</v>
      </c>
      <c r="B38" s="61" t="s">
        <v>62</v>
      </c>
      <c r="C38" s="32">
        <v>35348359.479999997</v>
      </c>
      <c r="D38" s="46">
        <v>29735569.00969144</v>
      </c>
      <c r="E38" s="5"/>
      <c r="F38" s="45"/>
    </row>
    <row r="39" spans="1:6" s="5" customFormat="1" x14ac:dyDescent="0.2">
      <c r="A39" s="57" t="s">
        <v>61</v>
      </c>
      <c r="B39" s="60" t="s">
        <v>60</v>
      </c>
      <c r="C39" s="32">
        <v>-7055415.7173017878</v>
      </c>
      <c r="D39" s="50">
        <v>-6124841.0332829989</v>
      </c>
      <c r="F39" s="45"/>
    </row>
    <row r="40" spans="1:6" s="5" customFormat="1" x14ac:dyDescent="0.2">
      <c r="A40" s="57" t="s">
        <v>25</v>
      </c>
      <c r="B40" s="56" t="s">
        <v>59</v>
      </c>
      <c r="C40" s="32">
        <v>4336220.9824178498</v>
      </c>
      <c r="D40" s="50">
        <v>2522229.64</v>
      </c>
      <c r="F40" s="45"/>
    </row>
    <row r="41" spans="1:6" s="5" customFormat="1" x14ac:dyDescent="0.2">
      <c r="A41" s="55"/>
      <c r="B41" s="54" t="s">
        <v>58</v>
      </c>
      <c r="C41" s="32">
        <v>3002835.91</v>
      </c>
      <c r="D41" s="37">
        <v>2433183.2000000002</v>
      </c>
      <c r="F41" s="45"/>
    </row>
    <row r="42" spans="1:6" s="5" customFormat="1" x14ac:dyDescent="0.2">
      <c r="A42" s="53"/>
      <c r="B42" s="52" t="s">
        <v>57</v>
      </c>
      <c r="C42" s="32">
        <v>0</v>
      </c>
      <c r="D42" s="34">
        <v>0</v>
      </c>
      <c r="F42" s="45"/>
    </row>
    <row r="43" spans="1:6" s="5" customFormat="1" x14ac:dyDescent="0.2">
      <c r="A43" s="59"/>
      <c r="B43" s="58" t="s">
        <v>56</v>
      </c>
      <c r="C43" s="32">
        <v>1333385.0724178497</v>
      </c>
      <c r="D43" s="31">
        <v>89046.44</v>
      </c>
      <c r="F43" s="45"/>
    </row>
    <row r="44" spans="1:6" s="5" customFormat="1" x14ac:dyDescent="0.2">
      <c r="A44" s="57" t="s">
        <v>11</v>
      </c>
      <c r="B44" s="56" t="s">
        <v>55</v>
      </c>
      <c r="C44" s="32">
        <v>11391636.699719638</v>
      </c>
      <c r="D44" s="50">
        <v>8647070.6732829995</v>
      </c>
      <c r="F44" s="45"/>
    </row>
    <row r="45" spans="1:6" s="5" customFormat="1" x14ac:dyDescent="0.2">
      <c r="A45" s="55"/>
      <c r="B45" s="54" t="s">
        <v>54</v>
      </c>
      <c r="C45" s="32">
        <v>10080664.879999999</v>
      </c>
      <c r="D45" s="37">
        <v>7300800.1299999999</v>
      </c>
      <c r="F45" s="45"/>
    </row>
    <row r="46" spans="1:6" s="5" customFormat="1" x14ac:dyDescent="0.2">
      <c r="A46" s="53"/>
      <c r="B46" s="52" t="s">
        <v>53</v>
      </c>
      <c r="C46" s="32">
        <v>183883.07</v>
      </c>
      <c r="D46" s="34">
        <v>21590.54</v>
      </c>
      <c r="F46" s="45"/>
    </row>
    <row r="47" spans="1:6" s="5" customFormat="1" x14ac:dyDescent="0.2">
      <c r="A47" s="53"/>
      <c r="B47" s="52" t="s">
        <v>52</v>
      </c>
      <c r="C47" s="32">
        <v>517031.70250000001</v>
      </c>
      <c r="D47" s="34">
        <v>450315.94339999999</v>
      </c>
      <c r="F47" s="45"/>
    </row>
    <row r="48" spans="1:6" s="5" customFormat="1" x14ac:dyDescent="0.2">
      <c r="A48" s="53"/>
      <c r="B48" s="52" t="s">
        <v>51</v>
      </c>
      <c r="C48" s="32">
        <v>0</v>
      </c>
      <c r="D48" s="34">
        <v>0</v>
      </c>
      <c r="F48" s="45"/>
    </row>
    <row r="49" spans="1:15" s="5" customFormat="1" x14ac:dyDescent="0.2">
      <c r="A49" s="53"/>
      <c r="B49" s="52" t="s">
        <v>50</v>
      </c>
      <c r="C49" s="32">
        <v>593923.06000000006</v>
      </c>
      <c r="D49" s="34">
        <v>434847.96</v>
      </c>
      <c r="F49" s="45"/>
    </row>
    <row r="50" spans="1:15" s="5" customFormat="1" x14ac:dyDescent="0.2">
      <c r="A50" s="53"/>
      <c r="B50" s="52" t="s">
        <v>49</v>
      </c>
      <c r="C50" s="32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3"/>
      <c r="B51" s="52" t="s">
        <v>48</v>
      </c>
      <c r="C51" s="32">
        <v>16133.987219637856</v>
      </c>
      <c r="D51" s="34">
        <v>439516.09988300002</v>
      </c>
      <c r="F51" s="45"/>
    </row>
    <row r="52" spans="1:15" s="5" customFormat="1" x14ac:dyDescent="0.2">
      <c r="A52" s="51" t="s">
        <v>47</v>
      </c>
      <c r="B52" s="12" t="s">
        <v>46</v>
      </c>
      <c r="C52" s="32">
        <v>1442625.2469932276</v>
      </c>
      <c r="D52" s="50">
        <v>-2599310.081434493</v>
      </c>
      <c r="F52" s="45"/>
    </row>
    <row r="53" spans="1:15" s="1" customFormat="1" x14ac:dyDescent="0.2">
      <c r="A53" s="51" t="s">
        <v>45</v>
      </c>
      <c r="B53" s="12" t="s">
        <v>44</v>
      </c>
      <c r="C53" s="32">
        <v>29735569.00969144</v>
      </c>
      <c r="D53" s="50">
        <v>21011417.894973949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48" t="s">
        <v>41</v>
      </c>
      <c r="D60" s="48" t="s">
        <v>40</v>
      </c>
      <c r="E60" s="18"/>
      <c r="F60" s="22"/>
    </row>
    <row r="61" spans="1:15" s="18" customFormat="1" x14ac:dyDescent="0.2">
      <c r="A61" s="20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8"/>
      <c r="B62" s="44" t="s">
        <v>37</v>
      </c>
      <c r="C62" s="43">
        <v>263774.04279300041</v>
      </c>
      <c r="D62" s="44">
        <v>212822.56653199997</v>
      </c>
      <c r="F62" s="41"/>
    </row>
    <row r="63" spans="1:15" s="5" customFormat="1" x14ac:dyDescent="0.2">
      <c r="A63" s="33"/>
      <c r="B63" s="42" t="s">
        <v>36</v>
      </c>
      <c r="C63" s="43">
        <v>212822.56653199997</v>
      </c>
      <c r="D63" s="42">
        <v>165862.15576699999</v>
      </c>
      <c r="F63" s="41"/>
      <c r="G63" s="39"/>
    </row>
    <row r="64" spans="1:15" s="5" customFormat="1" x14ac:dyDescent="0.2">
      <c r="A64" s="20" t="s">
        <v>35</v>
      </c>
      <c r="B64" s="3" t="s">
        <v>34</v>
      </c>
      <c r="C64" s="32">
        <v>0</v>
      </c>
      <c r="D64" s="3">
        <v>0</v>
      </c>
      <c r="F64" s="40"/>
      <c r="G64" s="39"/>
    </row>
    <row r="65" spans="1:20" s="5" customFormat="1" x14ac:dyDescent="0.2">
      <c r="A65" s="38"/>
      <c r="B65" s="37" t="s">
        <v>33</v>
      </c>
      <c r="C65" s="32">
        <v>134.07</v>
      </c>
      <c r="D65" s="37">
        <v>139.72</v>
      </c>
      <c r="F65" s="30"/>
      <c r="G65" s="36"/>
    </row>
    <row r="66" spans="1:20" s="5" customFormat="1" x14ac:dyDescent="0.2">
      <c r="A66" s="35"/>
      <c r="B66" s="34" t="s">
        <v>32</v>
      </c>
      <c r="C66" s="32">
        <v>134.07</v>
      </c>
      <c r="D66" s="34">
        <v>120.01</v>
      </c>
      <c r="F66" s="30"/>
      <c r="G66" s="29"/>
    </row>
    <row r="67" spans="1:20" s="5" customFormat="1" x14ac:dyDescent="0.2">
      <c r="A67" s="35"/>
      <c r="B67" s="34" t="s">
        <v>31</v>
      </c>
      <c r="C67" s="32">
        <v>143.97999999999999</v>
      </c>
      <c r="D67" s="34">
        <v>140.11000000000001</v>
      </c>
      <c r="F67" s="30"/>
      <c r="G67" s="29"/>
    </row>
    <row r="68" spans="1:20" s="5" customFormat="1" x14ac:dyDescent="0.2">
      <c r="A68" s="33"/>
      <c r="B68" s="31" t="s">
        <v>30</v>
      </c>
      <c r="C68" s="32">
        <v>139.72</v>
      </c>
      <c r="D68" s="31">
        <v>126.68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21011417.890000001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19911697.77</v>
      </c>
      <c r="D80" s="7">
        <f>IFERROR(ROUND(C80/$C$90,4),0)</f>
        <v>0.94769999999999999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1099720.1199999999</v>
      </c>
      <c r="D85" s="7">
        <f>IFERROR(ROUND(C85/$C$90,4),0)</f>
        <v>5.2299999999999999E-2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21011417.890000001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21011417.890000001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B63">
    <cfRule type="cellIs" dxfId="1" priority="2" stopIfTrue="1" operator="lessThan">
      <formula>0</formula>
    </cfRule>
  </conditionalFormatting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2023-02-08T22:09:48Z</dcterms:created>
  <dcterms:modified xsi:type="dcterms:W3CDTF">2023-02-08T22:19:23Z</dcterms:modified>
</cp:coreProperties>
</file>