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en_skoroszyt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9A3B084E-5994-472C-A4D7-CDBE233135A3}" xr6:coauthVersionLast="47" xr6:coauthVersionMax="47" xr10:uidLastSave="{00000000-0000-0000-0000-000000000000}"/>
  <bookViews>
    <workbookView xWindow="-108" yWindow="-108" windowWidth="23256" windowHeight="12576" tabRatio="888" xr2:uid="{00000000-000D-0000-FFFF-FFFF00000000}"/>
  </bookViews>
  <sheets>
    <sheet name="266" sheetId="18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3" i="181" l="1"/>
  <c r="D91" i="181"/>
  <c r="D90" i="181"/>
  <c r="D89" i="181"/>
  <c r="D88" i="181"/>
  <c r="D87" i="181"/>
  <c r="D86" i="181"/>
  <c r="D85" i="181"/>
  <c r="D84" i="181"/>
  <c r="D83" i="181"/>
  <c r="D82" i="181"/>
  <c r="D81" i="181"/>
  <c r="D80" i="181"/>
  <c r="D79" i="181"/>
  <c r="D78" i="181"/>
  <c r="D77" i="181"/>
  <c r="D76" i="181"/>
  <c r="D75" i="181"/>
  <c r="D74" i="181"/>
  <c r="A14" i="181"/>
  <c r="D92" i="181" l="1"/>
</calcChain>
</file>

<file path=xl/sharedStrings.xml><?xml version="1.0" encoding="utf-8"?>
<sst xmlns="http://schemas.openxmlformats.org/spreadsheetml/2006/main" count="95" uniqueCount="85">
  <si>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</si>
  <si>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</si>
  <si>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</si>
  <si>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</si>
  <si>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</si>
  <si>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</si>
  <si>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</si>
  <si>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</si>
  <si>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II.</t>
  </si>
  <si>
    <t xml:space="preserve">ZOBOWIĄZANIA  </t>
  </si>
  <si>
    <t>1. Z tytułu transakcji zawartych na rynku finansowym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</si>
  <si>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</si>
  <si>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</si>
  <si>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</si>
  <si>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</si>
  <si>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</si>
  <si>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</si>
  <si>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ZWIĘKSZENIA FUNDUSZU</t>
  </si>
  <si>
    <t>1. Tytułem składek zwiększających wartość funduszu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</si>
  <si>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</si>
  <si>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</si>
  <si>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</si>
  <si>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</si>
  <si>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</si>
  <si>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</si>
  <si>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</si>
  <si>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</si>
  <si>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</si>
  <si>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</si>
  <si>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</si>
  <si>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</si>
  <si>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</si>
  <si>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</si>
  <si>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1.</t>
  </si>
  <si>
    <t>2.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</si>
  <si>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</si>
  <si>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</si>
  <si>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</si>
  <si>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</si>
  <si>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</si>
  <si>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</si>
  <si>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</si>
  <si>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</si>
  <si>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</si>
  <si>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</si>
  <si>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</si>
  <si>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</si>
  <si>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</si>
  <si>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</si>
  <si>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</si>
  <si>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</si>
  <si>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</si>
  <si>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>IV.</t>
  </si>
  <si>
    <t xml:space="preserve">NALEŻNOŚCI </t>
  </si>
  <si>
    <t>V.</t>
  </si>
  <si>
    <t>ZOBOWIĄZANIA</t>
  </si>
  <si>
    <t>AKTYWA NETTO ( W TYM )</t>
  </si>
  <si>
    <t>1.  Krajowe</t>
  </si>
  <si>
    <t>3. Należności</t>
  </si>
  <si>
    <t>3.1.   Z tytułu transakcji zawartych na rynku finansowym</t>
  </si>
  <si>
    <t>2. Wobec ubezpieczających,ubezpieczonych lub uprawnionych z umów ubezpieczenia</t>
  </si>
  <si>
    <t xml:space="preserve">3. Pozostałe </t>
  </si>
  <si>
    <t>3.2.   Pozostałe</t>
  </si>
  <si>
    <t>III. LICZBA I WARTOŚĆ JEDNOSTEK UCZESTNICTWA FUNDUSZU</t>
  </si>
  <si>
    <t>LICZBA JEDNOSTEK UCZESTNICTWA FUNDUSZU</t>
  </si>
  <si>
    <t>1.1 na początek okresu sprawozdawczego</t>
  </si>
  <si>
    <t>1.2 na koniec okresu sprawozdawczego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</si>
  <si>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</si>
  <si>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</si>
  <si>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</si>
  <si>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</si>
  <si>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</si>
  <si>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7.  Instrumenty pochodne</t>
  </si>
  <si>
    <t>2.  Zagraniczne - państwa UE</t>
  </si>
  <si>
    <t>3.  Zagraniczne - państwa poza UE</t>
  </si>
  <si>
    <t>PÓŁROCZNE SPRAWOZDANIE UBEZPIECZENIOWEGO FUNDUSZU KAPITAŁOWEGO
SPORZĄDZONE NA DZIEŃ 31.12.2017 r.</t>
  </si>
  <si>
    <t>kod</t>
  </si>
  <si>
    <t>STAN NETTO Z DZIAŁALNOŚCI OPERACYJNEJ (I-II)</t>
  </si>
  <si>
    <t>z</t>
  </si>
  <si>
    <t xml:space="preserve">2. Pozostałe przycHOdy 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</si>
  <si>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</si>
  <si>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266_</t>
  </si>
  <si>
    <t>UNIQA – SCHRODER ISF GLOBAL ENERGY TRANSITION (PLN)</t>
  </si>
  <si>
    <t>Warszawa, 9 lutego 2023</t>
  </si>
  <si>
    <t>266_2P_UNIQA – SCHRODER ISF GLOBAL ENERGY TRANSITION (PLN)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</si>
</sst>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84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4" fontId="4" fillId="2" borderId="0" xfId="0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0" xfId="0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4" fontId="2" fillId="0" borderId="0" xfId="0" applyNumberFormat="1" applyFont="1" applyAlignment="1"/>
    <xf numFmtId="0" fontId="2" fillId="0" borderId="1" xfId="0" applyFont="1" applyBorder="1" applyAlignment="1">
      <alignment horizontal="left" vertical="center"/>
    </xf>
    <xf numFmtId="4" fontId="2" fillId="0" borderId="1" xfId="0" applyNumberFormat="1" applyFont="1" applyBorder="1" applyAlignment="1"/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0" xfId="0" applyNumberFormat="1" applyFont="1" applyFill="1" applyBorder="1" applyAlignment="1">
      <alignment horizontal="left" vertical="center"/>
    </xf>
    <xf numFmtId="165" fontId="2" fillId="0" borderId="0" xfId="0" applyNumberFormat="1" applyFont="1" applyFill="1" applyBorder="1" applyAlignment="1">
      <alignment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center" wrapText="1"/>
    </xf>
    <xf numFmtId="4" fontId="3" fillId="0" borderId="0" xfId="0" applyNumberFormat="1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horizontal="left" vertical="center"/>
    </xf>
    <xf numFmtId="4" fontId="2" fillId="0" borderId="0" xfId="0" applyNumberFormat="1" applyFont="1" applyFill="1" applyBorder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164" fontId="2" fillId="0" borderId="0" xfId="1" applyFont="1" applyAlignment="1">
      <alignment vertical="center"/>
    </xf>
    <xf numFmtId="0" fontId="3" fillId="0" borderId="0" xfId="0" applyFont="1" applyAlignment="1">
      <alignment vertical="center" wrapText="1"/>
    </xf>
    <xf numFmtId="4" fontId="4" fillId="2" borderId="0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0" fontId="2" fillId="0" borderId="4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Fill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4" xfId="0" applyFont="1" applyBorder="1" applyAlignment="1">
      <alignment horizontal="justify" vertical="center" wrapText="1"/>
    </xf>
    <xf numFmtId="0" fontId="6" fillId="0" borderId="0" xfId="0" applyFont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6" fillId="0" borderId="0" xfId="0" applyFont="1"/>
    <xf numFmtId="4" fontId="6" fillId="0" borderId="0" xfId="0" applyNumberFormat="1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56F770FF-6459-471B-A780-7EAA11A35B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0130" cy="9517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537214-3D95-4784-828B-251E7296FE6F}">
  <sheetPr codeName="Arkusz144"/>
  <dimension ref="A1:T96"/>
  <sheetViews>
    <sheetView tabSelected="1" workbookViewId="0">
      <selection activeCell="B3" sqref="B3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81" t="s">
        <v>84</v>
      </c>
    </row>
    <row r="4" spans="1:6" x14ac:dyDescent="0.2">
      <c r="C4" s="80" t="s">
        <v>78</v>
      </c>
    </row>
    <row r="11" spans="1:6" x14ac:dyDescent="0.2">
      <c r="A11" s="75" t="s">
        <v>75</v>
      </c>
      <c r="B11" s="75"/>
      <c r="C11" s="75"/>
      <c r="D11" s="75"/>
    </row>
    <row r="12" spans="1:6" s="4" customFormat="1" x14ac:dyDescent="0.3">
      <c r="A12" s="76"/>
      <c r="B12" s="76"/>
      <c r="C12" s="76"/>
      <c r="D12" s="76"/>
      <c r="F12" s="74"/>
    </row>
    <row r="13" spans="1:6" s="4" customFormat="1" x14ac:dyDescent="0.3">
      <c r="A13" s="77" t="s">
        <v>80</v>
      </c>
      <c r="B13" s="78"/>
      <c r="C13" s="78"/>
      <c r="D13" s="78"/>
      <c r="F13" s="74"/>
    </row>
    <row r="14" spans="1:6" s="4" customFormat="1" x14ac:dyDescent="0.3">
      <c r="A14" s="77" t="str">
        <f>"Nazwa ubezpieczeniowego funduszu kapitałowego: "&amp;B17</f>
        <v>Nazwa ubezpieczeniowego funduszu kapitałowego: UNIQA – SCHRODER ISF GLOBAL ENERGY TRANSITION (PLN)</v>
      </c>
      <c r="B14" s="78"/>
      <c r="C14" s="78"/>
      <c r="D14" s="78"/>
      <c r="F14" s="74"/>
    </row>
    <row r="15" spans="1:6" s="4" customFormat="1" x14ac:dyDescent="0.3">
      <c r="A15" s="73"/>
      <c r="B15" s="74"/>
      <c r="C15" s="74"/>
      <c r="D15" s="74"/>
      <c r="F15" s="74"/>
    </row>
    <row r="16" spans="1:6" s="4" customFormat="1" x14ac:dyDescent="0.3">
      <c r="A16" s="73"/>
      <c r="B16" s="74"/>
      <c r="C16" s="74"/>
      <c r="D16" s="74"/>
      <c r="F16" s="74"/>
    </row>
    <row r="17" spans="1:6" s="4" customFormat="1" x14ac:dyDescent="0.3">
      <c r="A17" s="73"/>
      <c r="B17" s="69" t="s">
        <v>82</v>
      </c>
      <c r="C17" s="69" t="s">
        <v>76</v>
      </c>
      <c r="D17" s="83">
        <v>266</v>
      </c>
      <c r="E17" s="82" t="s">
        <v>81</v>
      </c>
      <c r="F17" s="74"/>
    </row>
    <row r="18" spans="1:6" s="4" customFormat="1" x14ac:dyDescent="0.3">
      <c r="A18" s="73"/>
      <c r="B18" s="74"/>
      <c r="C18" s="74"/>
      <c r="D18" s="74"/>
      <c r="F18" s="74"/>
    </row>
    <row r="19" spans="1:6" s="4" customFormat="1" x14ac:dyDescent="0.3">
      <c r="A19" s="5" t="s">
        <v>0</v>
      </c>
      <c r="B19" s="5"/>
      <c r="C19" s="5"/>
      <c r="D19" s="5"/>
      <c r="F19" s="74"/>
    </row>
    <row r="21" spans="1:6" s="9" customFormat="1" x14ac:dyDescent="0.3">
      <c r="A21" s="6"/>
      <c r="B21" s="7" t="s">
        <v>1</v>
      </c>
      <c r="C21" s="8" t="s">
        <v>2</v>
      </c>
      <c r="D21" s="8" t="s">
        <v>3</v>
      </c>
      <c r="F21" s="10"/>
    </row>
    <row r="22" spans="1:6" s="15" customFormat="1" x14ac:dyDescent="0.2">
      <c r="A22" s="11" t="s">
        <v>4</v>
      </c>
      <c r="B22" s="12" t="s">
        <v>5</v>
      </c>
      <c r="C22" s="23">
        <v>0</v>
      </c>
      <c r="D22" s="13">
        <v>239066.83000000002</v>
      </c>
      <c r="E22" s="14"/>
      <c r="F22" s="1"/>
    </row>
    <row r="23" spans="1:6" s="15" customFormat="1" x14ac:dyDescent="0.2">
      <c r="A23" s="16"/>
      <c r="B23" s="17" t="s">
        <v>6</v>
      </c>
      <c r="C23" s="23">
        <v>0</v>
      </c>
      <c r="D23" s="13">
        <v>239066.83000000002</v>
      </c>
      <c r="E23" s="14"/>
      <c r="F23" s="1"/>
    </row>
    <row r="24" spans="1:6" s="15" customFormat="1" x14ac:dyDescent="0.2">
      <c r="A24" s="18"/>
      <c r="B24" s="19" t="s">
        <v>7</v>
      </c>
      <c r="C24" s="23">
        <v>0</v>
      </c>
      <c r="D24" s="13">
        <v>0</v>
      </c>
      <c r="E24" s="14"/>
      <c r="F24" s="1"/>
    </row>
    <row r="25" spans="1:6" s="15" customFormat="1" x14ac:dyDescent="0.2">
      <c r="A25" s="18"/>
      <c r="B25" s="19" t="s">
        <v>58</v>
      </c>
      <c r="C25" s="23">
        <v>0</v>
      </c>
      <c r="D25" s="13">
        <v>0</v>
      </c>
      <c r="E25" s="14"/>
      <c r="F25" s="1"/>
    </row>
    <row r="26" spans="1:6" s="15" customFormat="1" x14ac:dyDescent="0.2">
      <c r="A26" s="18"/>
      <c r="B26" s="21" t="s">
        <v>59</v>
      </c>
      <c r="C26" s="23">
        <v>0</v>
      </c>
      <c r="D26" s="13">
        <v>0</v>
      </c>
      <c r="E26" s="14"/>
      <c r="F26" s="1"/>
    </row>
    <row r="27" spans="1:6" s="15" customFormat="1" x14ac:dyDescent="0.2">
      <c r="A27" s="22"/>
      <c r="B27" s="21" t="s">
        <v>62</v>
      </c>
      <c r="C27" s="23">
        <v>0</v>
      </c>
      <c r="D27" s="13">
        <v>0</v>
      </c>
      <c r="E27" s="14"/>
      <c r="F27" s="1"/>
    </row>
    <row r="28" spans="1:6" s="15" customFormat="1" x14ac:dyDescent="0.2">
      <c r="A28" s="24" t="s">
        <v>8</v>
      </c>
      <c r="B28" s="25" t="s">
        <v>9</v>
      </c>
      <c r="C28" s="23">
        <v>0</v>
      </c>
      <c r="D28" s="13">
        <v>0</v>
      </c>
      <c r="E28" s="14"/>
      <c r="F28" s="1"/>
    </row>
    <row r="29" spans="1:6" s="15" customFormat="1" x14ac:dyDescent="0.2">
      <c r="A29" s="16"/>
      <c r="B29" s="17" t="s">
        <v>10</v>
      </c>
      <c r="C29" s="23">
        <v>0</v>
      </c>
      <c r="D29" s="13">
        <v>0</v>
      </c>
      <c r="E29" s="14"/>
      <c r="F29" s="1"/>
    </row>
    <row r="30" spans="1:6" s="15" customFormat="1" x14ac:dyDescent="0.2">
      <c r="A30" s="18"/>
      <c r="B30" s="19" t="s">
        <v>60</v>
      </c>
      <c r="C30" s="23">
        <v>0</v>
      </c>
      <c r="D30" s="13">
        <v>0</v>
      </c>
      <c r="E30" s="14"/>
      <c r="F30" s="1"/>
    </row>
    <row r="31" spans="1:6" s="15" customFormat="1" x14ac:dyDescent="0.2">
      <c r="A31" s="22"/>
      <c r="B31" s="26" t="s">
        <v>61</v>
      </c>
      <c r="C31" s="23">
        <v>0</v>
      </c>
      <c r="D31" s="13">
        <v>0</v>
      </c>
      <c r="E31" s="14"/>
      <c r="F31" s="1"/>
    </row>
    <row r="32" spans="1:6" s="15" customFormat="1" x14ac:dyDescent="0.2">
      <c r="A32" s="24" t="s">
        <v>11</v>
      </c>
      <c r="B32" s="24" t="s">
        <v>12</v>
      </c>
      <c r="C32" s="23">
        <v>0</v>
      </c>
      <c r="D32" s="13">
        <v>239066.83000000002</v>
      </c>
      <c r="E32" s="14"/>
      <c r="F32" s="27"/>
    </row>
    <row r="33" spans="1:6" s="15" customFormat="1" x14ac:dyDescent="0.2">
      <c r="A33" s="1"/>
      <c r="B33" s="2"/>
      <c r="C33" s="3"/>
      <c r="D33" s="3"/>
      <c r="E33" s="3"/>
      <c r="F33" s="1"/>
    </row>
    <row r="35" spans="1:6" x14ac:dyDescent="0.2">
      <c r="A35" s="5" t="s">
        <v>13</v>
      </c>
      <c r="B35" s="5"/>
      <c r="C35" s="5"/>
      <c r="D35" s="5"/>
      <c r="E35" s="4"/>
      <c r="F35" s="74"/>
    </row>
    <row r="36" spans="1:6" s="4" customFormat="1" x14ac:dyDescent="0.2">
      <c r="A36" s="1"/>
      <c r="B36" s="1"/>
      <c r="C36" s="28"/>
      <c r="D36" s="28"/>
      <c r="E36" s="2"/>
      <c r="F36" s="1"/>
    </row>
    <row r="37" spans="1:6" x14ac:dyDescent="0.2">
      <c r="A37" s="6"/>
      <c r="B37" s="7" t="s">
        <v>1</v>
      </c>
      <c r="C37" s="8" t="s">
        <v>2</v>
      </c>
      <c r="D37" s="8" t="s">
        <v>3</v>
      </c>
      <c r="E37" s="9"/>
      <c r="F37" s="10"/>
    </row>
    <row r="38" spans="1:6" s="9" customFormat="1" x14ac:dyDescent="0.2">
      <c r="A38" s="29" t="s">
        <v>14</v>
      </c>
      <c r="B38" s="70" t="s">
        <v>15</v>
      </c>
      <c r="C38" s="23">
        <v>0</v>
      </c>
      <c r="D38" s="13">
        <v>0</v>
      </c>
      <c r="E38" s="31"/>
      <c r="F38" s="32"/>
    </row>
    <row r="39" spans="1:6" s="4" customFormat="1" x14ac:dyDescent="0.2">
      <c r="A39" s="33" t="s">
        <v>16</v>
      </c>
      <c r="B39" s="71" t="s">
        <v>77</v>
      </c>
      <c r="C39" s="23">
        <v>0</v>
      </c>
      <c r="D39" s="13">
        <v>240231.71</v>
      </c>
      <c r="F39" s="74"/>
    </row>
    <row r="40" spans="1:6" s="4" customFormat="1" x14ac:dyDescent="0.2">
      <c r="A40" s="33" t="s">
        <v>4</v>
      </c>
      <c r="B40" s="34" t="s">
        <v>17</v>
      </c>
      <c r="C40" s="23">
        <v>0</v>
      </c>
      <c r="D40" s="13">
        <v>240526.24</v>
      </c>
      <c r="F40" s="74"/>
    </row>
    <row r="41" spans="1:6" s="4" customFormat="1" x14ac:dyDescent="0.2">
      <c r="A41" s="35"/>
      <c r="B41" s="36" t="s">
        <v>18</v>
      </c>
      <c r="C41" s="23">
        <v>0</v>
      </c>
      <c r="D41" s="13">
        <v>1519.55</v>
      </c>
      <c r="F41" s="74"/>
    </row>
    <row r="42" spans="1:6" s="4" customFormat="1" x14ac:dyDescent="0.2">
      <c r="A42" s="37"/>
      <c r="B42" s="20" t="s">
        <v>79</v>
      </c>
      <c r="C42" s="23">
        <v>0</v>
      </c>
      <c r="D42" s="13">
        <v>0</v>
      </c>
      <c r="F42" s="74"/>
    </row>
    <row r="43" spans="1:6" s="4" customFormat="1" x14ac:dyDescent="0.2">
      <c r="A43" s="38"/>
      <c r="B43" s="39" t="s">
        <v>19</v>
      </c>
      <c r="C43" s="23">
        <v>0</v>
      </c>
      <c r="D43" s="13">
        <v>239006.69</v>
      </c>
      <c r="F43" s="74"/>
    </row>
    <row r="44" spans="1:6" s="4" customFormat="1" x14ac:dyDescent="0.2">
      <c r="A44" s="33" t="s">
        <v>8</v>
      </c>
      <c r="B44" s="34" t="s">
        <v>20</v>
      </c>
      <c r="C44" s="23">
        <v>0</v>
      </c>
      <c r="D44" s="13">
        <v>294.52999999999997</v>
      </c>
      <c r="F44" s="74"/>
    </row>
    <row r="45" spans="1:6" s="4" customFormat="1" x14ac:dyDescent="0.2">
      <c r="A45" s="35"/>
      <c r="B45" s="36" t="s">
        <v>21</v>
      </c>
      <c r="C45" s="23">
        <v>0</v>
      </c>
      <c r="D45" s="13">
        <v>0</v>
      </c>
      <c r="F45" s="74"/>
    </row>
    <row r="46" spans="1:6" s="4" customFormat="1" x14ac:dyDescent="0.2">
      <c r="A46" s="37"/>
      <c r="B46" s="20" t="s">
        <v>22</v>
      </c>
      <c r="C46" s="23">
        <v>0</v>
      </c>
      <c r="D46" s="13">
        <v>0</v>
      </c>
      <c r="F46" s="74"/>
    </row>
    <row r="47" spans="1:6" s="4" customFormat="1" x14ac:dyDescent="0.2">
      <c r="A47" s="37"/>
      <c r="B47" s="20" t="s">
        <v>23</v>
      </c>
      <c r="C47" s="23">
        <v>0</v>
      </c>
      <c r="D47" s="13">
        <v>61.68</v>
      </c>
      <c r="F47" s="74"/>
    </row>
    <row r="48" spans="1:6" s="4" customFormat="1" x14ac:dyDescent="0.2">
      <c r="A48" s="37"/>
      <c r="B48" s="20" t="s">
        <v>24</v>
      </c>
      <c r="C48" s="23">
        <v>0</v>
      </c>
      <c r="D48" s="13">
        <v>0</v>
      </c>
      <c r="F48" s="74"/>
    </row>
    <row r="49" spans="1:15" s="4" customFormat="1" x14ac:dyDescent="0.2">
      <c r="A49" s="37"/>
      <c r="B49" s="20" t="s">
        <v>25</v>
      </c>
      <c r="C49" s="23">
        <v>0</v>
      </c>
      <c r="D49" s="13">
        <v>232.85</v>
      </c>
      <c r="F49" s="74"/>
    </row>
    <row r="50" spans="1:15" s="4" customFormat="1" x14ac:dyDescent="0.2">
      <c r="A50" s="37"/>
      <c r="B50" s="20" t="s">
        <v>26</v>
      </c>
      <c r="C50" s="23">
        <v>0</v>
      </c>
      <c r="D50" s="1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4" customFormat="1" x14ac:dyDescent="0.2">
      <c r="A51" s="37"/>
      <c r="B51" s="20" t="s">
        <v>27</v>
      </c>
      <c r="C51" s="23">
        <v>0</v>
      </c>
      <c r="D51" s="13">
        <v>0</v>
      </c>
      <c r="F51" s="74"/>
    </row>
    <row r="52" spans="1:15" s="4" customFormat="1" x14ac:dyDescent="0.2">
      <c r="A52" s="24" t="s">
        <v>28</v>
      </c>
      <c r="B52" s="25" t="s">
        <v>29</v>
      </c>
      <c r="C52" s="23">
        <v>0</v>
      </c>
      <c r="D52" s="13">
        <v>-1164.8809407441167</v>
      </c>
      <c r="F52" s="74"/>
    </row>
    <row r="53" spans="1:15" s="15" customFormat="1" x14ac:dyDescent="0.2">
      <c r="A53" s="24" t="s">
        <v>30</v>
      </c>
      <c r="B53" s="25" t="s">
        <v>31</v>
      </c>
      <c r="C53" s="23">
        <v>0</v>
      </c>
      <c r="D53" s="13">
        <v>239066.82905925586</v>
      </c>
      <c r="E53" s="14"/>
      <c r="F53" s="1"/>
    </row>
    <row r="54" spans="1:15" s="15" customFormat="1" x14ac:dyDescent="0.2">
      <c r="A54" s="1"/>
      <c r="B54" s="2"/>
      <c r="C54" s="3"/>
      <c r="D54" s="3"/>
      <c r="E54" s="2"/>
      <c r="F54" s="1"/>
    </row>
    <row r="58" spans="1:15" x14ac:dyDescent="0.2">
      <c r="A58" s="5" t="s">
        <v>63</v>
      </c>
      <c r="B58" s="5"/>
      <c r="C58" s="5"/>
      <c r="D58" s="5"/>
      <c r="E58" s="4"/>
      <c r="F58" s="74"/>
    </row>
    <row r="59" spans="1:15" s="4" customFormat="1" x14ac:dyDescent="0.2">
      <c r="A59" s="2"/>
      <c r="B59" s="2"/>
      <c r="C59" s="3"/>
      <c r="D59" s="3"/>
      <c r="E59" s="2"/>
      <c r="F59" s="1"/>
    </row>
    <row r="60" spans="1:15" x14ac:dyDescent="0.2">
      <c r="A60" s="6"/>
      <c r="B60" s="7" t="s">
        <v>32</v>
      </c>
      <c r="C60" s="8" t="s">
        <v>2</v>
      </c>
      <c r="D60" s="8" t="s">
        <v>3</v>
      </c>
      <c r="E60" s="9"/>
      <c r="F60" s="10"/>
    </row>
    <row r="61" spans="1:15" s="9" customFormat="1" x14ac:dyDescent="0.2">
      <c r="A61" s="29" t="s">
        <v>33</v>
      </c>
      <c r="B61" s="40" t="s">
        <v>64</v>
      </c>
      <c r="C61" s="30"/>
      <c r="D61" s="30"/>
      <c r="E61" s="4"/>
      <c r="F61" s="32"/>
    </row>
    <row r="62" spans="1:15" s="4" customFormat="1" x14ac:dyDescent="0.2">
      <c r="A62" s="41"/>
      <c r="B62" s="42" t="s">
        <v>65</v>
      </c>
      <c r="C62" s="23">
        <v>0</v>
      </c>
      <c r="D62" s="13">
        <v>0</v>
      </c>
      <c r="F62" s="43"/>
      <c r="G62" s="31"/>
    </row>
    <row r="63" spans="1:15" s="4" customFormat="1" x14ac:dyDescent="0.2">
      <c r="A63" s="45"/>
      <c r="B63" s="46" t="s">
        <v>66</v>
      </c>
      <c r="C63" s="23">
        <v>0</v>
      </c>
      <c r="D63" s="13">
        <v>480.99075499999998</v>
      </c>
      <c r="F63" s="43"/>
      <c r="G63" s="44"/>
    </row>
    <row r="64" spans="1:15" s="4" customFormat="1" x14ac:dyDescent="0.2">
      <c r="A64" s="29" t="s">
        <v>34</v>
      </c>
      <c r="B64" s="47" t="s">
        <v>67</v>
      </c>
      <c r="C64" s="23">
        <v>0</v>
      </c>
      <c r="D64" s="13">
        <v>0</v>
      </c>
      <c r="F64" s="48"/>
      <c r="G64" s="44"/>
    </row>
    <row r="65" spans="1:20" s="4" customFormat="1" x14ac:dyDescent="0.2">
      <c r="A65" s="41"/>
      <c r="B65" s="42" t="s">
        <v>68</v>
      </c>
      <c r="C65" s="23">
        <v>0</v>
      </c>
      <c r="D65" s="13">
        <v>0</v>
      </c>
      <c r="F65" s="50"/>
      <c r="G65" s="49"/>
    </row>
    <row r="66" spans="1:20" s="4" customFormat="1" x14ac:dyDescent="0.2">
      <c r="A66" s="52"/>
      <c r="B66" s="53" t="s">
        <v>69</v>
      </c>
      <c r="C66" s="23">
        <v>0</v>
      </c>
      <c r="D66" s="13">
        <v>452.78</v>
      </c>
      <c r="F66" s="50"/>
      <c r="G66" s="51"/>
    </row>
    <row r="67" spans="1:20" s="4" customFormat="1" x14ac:dyDescent="0.2">
      <c r="A67" s="52"/>
      <c r="B67" s="53" t="s">
        <v>70</v>
      </c>
      <c r="C67" s="23">
        <v>0</v>
      </c>
      <c r="D67" s="13">
        <v>524.13</v>
      </c>
      <c r="F67" s="50"/>
      <c r="G67" s="51"/>
    </row>
    <row r="68" spans="1:20" s="4" customFormat="1" x14ac:dyDescent="0.2">
      <c r="A68" s="45"/>
      <c r="B68" s="46" t="s">
        <v>71</v>
      </c>
      <c r="C68" s="23">
        <v>0</v>
      </c>
      <c r="D68" s="13">
        <v>497.03</v>
      </c>
      <c r="E68" s="54"/>
      <c r="F68" s="50"/>
      <c r="G68" s="51"/>
    </row>
    <row r="69" spans="1:20" s="4" customFormat="1" x14ac:dyDescent="0.2">
      <c r="A69" s="1"/>
      <c r="B69" s="2"/>
      <c r="C69" s="3"/>
      <c r="D69" s="3"/>
      <c r="E69" s="2"/>
      <c r="F69" s="1"/>
      <c r="G69" s="51"/>
    </row>
    <row r="71" spans="1:20" x14ac:dyDescent="0.2">
      <c r="A71" s="5" t="s">
        <v>35</v>
      </c>
      <c r="B71" s="55"/>
      <c r="C71" s="55"/>
      <c r="D71" s="55"/>
    </row>
    <row r="72" spans="1:20" x14ac:dyDescent="0.2">
      <c r="A72" s="72"/>
      <c r="B72" s="72"/>
      <c r="C72" s="72"/>
      <c r="D72" s="72"/>
    </row>
    <row r="73" spans="1:20" ht="20.399999999999999" x14ac:dyDescent="0.2">
      <c r="A73" s="6"/>
      <c r="B73" s="7" t="s">
        <v>36</v>
      </c>
      <c r="C73" s="56" t="s">
        <v>37</v>
      </c>
      <c r="D73" s="56" t="s">
        <v>38</v>
      </c>
      <c r="E73" s="9"/>
      <c r="F73" s="10"/>
    </row>
    <row r="74" spans="1:20" s="9" customFormat="1" x14ac:dyDescent="0.2">
      <c r="A74" s="57" t="s">
        <v>4</v>
      </c>
      <c r="B74" s="29" t="s">
        <v>39</v>
      </c>
      <c r="C74" s="62">
        <v>239066.83000000002</v>
      </c>
      <c r="D74" s="58">
        <f>IFERROR(ROUND(C74/$C$90,4),0)</f>
        <v>1</v>
      </c>
      <c r="E74" s="59"/>
      <c r="F74" s="1"/>
    </row>
    <row r="75" spans="1:20" s="15" customFormat="1" ht="27" customHeight="1" x14ac:dyDescent="0.2">
      <c r="A75" s="60"/>
      <c r="B75" s="61" t="s">
        <v>40</v>
      </c>
      <c r="C75" s="62">
        <v>0</v>
      </c>
      <c r="D75" s="58">
        <f t="shared" ref="D75:D93" si="0">IFERROR(ROUND(C75/$C$90,4),0)</f>
        <v>0</v>
      </c>
      <c r="E75" s="59"/>
      <c r="F75" s="1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</row>
    <row r="76" spans="1:20" s="4" customFormat="1" ht="20.399999999999999" x14ac:dyDescent="0.2">
      <c r="A76" s="63"/>
      <c r="B76" s="64" t="s">
        <v>41</v>
      </c>
      <c r="C76" s="62">
        <v>0</v>
      </c>
      <c r="D76" s="58">
        <f t="shared" si="0"/>
        <v>0</v>
      </c>
      <c r="E76" s="59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4" customFormat="1" x14ac:dyDescent="0.2">
      <c r="A77" s="63"/>
      <c r="B77" s="64" t="s">
        <v>42</v>
      </c>
      <c r="C77" s="62">
        <v>0</v>
      </c>
      <c r="D77" s="58">
        <f t="shared" si="0"/>
        <v>0</v>
      </c>
      <c r="E77" s="59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4" customFormat="1" x14ac:dyDescent="0.2">
      <c r="A78" s="63"/>
      <c r="B78" s="64" t="s">
        <v>43</v>
      </c>
      <c r="C78" s="62">
        <v>0</v>
      </c>
      <c r="D78" s="58">
        <f t="shared" si="0"/>
        <v>0</v>
      </c>
      <c r="E78" s="59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4" customFormat="1" x14ac:dyDescent="0.2">
      <c r="A79" s="63"/>
      <c r="B79" s="64" t="s">
        <v>44</v>
      </c>
      <c r="C79" s="62">
        <v>0</v>
      </c>
      <c r="D79" s="58">
        <f t="shared" si="0"/>
        <v>0</v>
      </c>
      <c r="E79" s="59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4" customFormat="1" x14ac:dyDescent="0.2">
      <c r="A80" s="63"/>
      <c r="B80" s="64" t="s">
        <v>45</v>
      </c>
      <c r="C80" s="62">
        <v>220393.04</v>
      </c>
      <c r="D80" s="58">
        <f t="shared" si="0"/>
        <v>0.92190000000000005</v>
      </c>
      <c r="E80" s="59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4" customFormat="1" x14ac:dyDescent="0.2">
      <c r="A81" s="63"/>
      <c r="B81" s="64" t="s">
        <v>72</v>
      </c>
      <c r="C81" s="62">
        <v>0</v>
      </c>
      <c r="D81" s="58">
        <f t="shared" si="0"/>
        <v>0</v>
      </c>
      <c r="E81" s="59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4" customFormat="1" x14ac:dyDescent="0.2">
      <c r="A82" s="63"/>
      <c r="B82" s="64" t="s">
        <v>46</v>
      </c>
      <c r="C82" s="62">
        <v>0</v>
      </c>
      <c r="D82" s="58">
        <f t="shared" si="0"/>
        <v>0</v>
      </c>
      <c r="E82" s="59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4" customFormat="1" x14ac:dyDescent="0.2">
      <c r="A83" s="63"/>
      <c r="B83" s="64" t="s">
        <v>47</v>
      </c>
      <c r="C83" s="62">
        <v>0</v>
      </c>
      <c r="D83" s="58">
        <f t="shared" si="0"/>
        <v>0</v>
      </c>
      <c r="E83" s="59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4" customFormat="1" x14ac:dyDescent="0.2">
      <c r="A84" s="63"/>
      <c r="B84" s="64" t="s">
        <v>48</v>
      </c>
      <c r="C84" s="62">
        <v>0</v>
      </c>
      <c r="D84" s="58">
        <f t="shared" si="0"/>
        <v>0</v>
      </c>
      <c r="E84" s="59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4" customFormat="1" x14ac:dyDescent="0.2">
      <c r="A85" s="63"/>
      <c r="B85" s="64" t="s">
        <v>49</v>
      </c>
      <c r="C85" s="62">
        <v>18673.79</v>
      </c>
      <c r="D85" s="58">
        <f t="shared" si="0"/>
        <v>7.8100000000000003E-2</v>
      </c>
      <c r="E85" s="59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4" customFormat="1" x14ac:dyDescent="0.2">
      <c r="A86" s="63"/>
      <c r="B86" s="64" t="s">
        <v>50</v>
      </c>
      <c r="C86" s="62">
        <v>0</v>
      </c>
      <c r="D86" s="58">
        <f t="shared" si="0"/>
        <v>0</v>
      </c>
      <c r="E86" s="59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4" customFormat="1" x14ac:dyDescent="0.2">
      <c r="A87" s="65" t="s">
        <v>8</v>
      </c>
      <c r="B87" s="25" t="s">
        <v>51</v>
      </c>
      <c r="C87" s="62">
        <v>0</v>
      </c>
      <c r="D87" s="58">
        <f t="shared" si="0"/>
        <v>0</v>
      </c>
      <c r="E87" s="59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4" customFormat="1" x14ac:dyDescent="0.2">
      <c r="A88" s="65" t="s">
        <v>11</v>
      </c>
      <c r="B88" s="25" t="s">
        <v>53</v>
      </c>
      <c r="C88" s="62">
        <v>0</v>
      </c>
      <c r="D88" s="58">
        <f t="shared" si="0"/>
        <v>0</v>
      </c>
      <c r="E88" s="59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s="15" customFormat="1" x14ac:dyDescent="0.2">
      <c r="A89" s="65" t="s">
        <v>52</v>
      </c>
      <c r="B89" s="25" t="s">
        <v>55</v>
      </c>
      <c r="C89" s="62">
        <v>0</v>
      </c>
      <c r="D89" s="58">
        <f t="shared" si="0"/>
        <v>0</v>
      </c>
      <c r="E89" s="59"/>
      <c r="F89" s="1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</row>
    <row r="90" spans="1:20" s="15" customFormat="1" x14ac:dyDescent="0.2">
      <c r="A90" s="65" t="s">
        <v>54</v>
      </c>
      <c r="B90" s="25" t="s">
        <v>56</v>
      </c>
      <c r="C90" s="62">
        <v>239066.83000000002</v>
      </c>
      <c r="D90" s="58">
        <f t="shared" si="0"/>
        <v>1</v>
      </c>
      <c r="E90" s="59"/>
      <c r="F90" s="1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</row>
    <row r="91" spans="1:20" s="15" customFormat="1" x14ac:dyDescent="0.2">
      <c r="A91" s="66"/>
      <c r="B91" s="64" t="s">
        <v>57</v>
      </c>
      <c r="C91" s="62">
        <v>0</v>
      </c>
      <c r="D91" s="58">
        <f t="shared" si="0"/>
        <v>0</v>
      </c>
      <c r="E91" s="59"/>
      <c r="F91" s="59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:20" s="15" customFormat="1" x14ac:dyDescent="0.2">
      <c r="A92" s="66"/>
      <c r="B92" s="64" t="s">
        <v>73</v>
      </c>
      <c r="C92" s="62">
        <v>239066.83000000002</v>
      </c>
      <c r="D92" s="58">
        <f t="shared" si="0"/>
        <v>1</v>
      </c>
      <c r="E92" s="59"/>
      <c r="F92" s="1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</row>
    <row r="93" spans="1:20" s="15" customFormat="1" x14ac:dyDescent="0.2">
      <c r="A93" s="67"/>
      <c r="B93" s="68" t="s">
        <v>74</v>
      </c>
      <c r="C93" s="62">
        <v>0</v>
      </c>
      <c r="D93" s="58">
        <f t="shared" si="0"/>
        <v>0</v>
      </c>
      <c r="E93" s="59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4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4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  <c r="B96" s="79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266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Skoneczna, Justyna, (ProService AT)</dc:creator>
  <cp:lastModifiedBy>Grzelak, Tomasz, (ProService Finteco)</cp:lastModifiedBy>
  <cp:lastPrinted>2017-02-08T11:52:16Z</cp:lastPrinted>
  <dcterms:created xsi:type="dcterms:W3CDTF">2016-12-07T11:22:35Z</dcterms:created>
  <dcterms:modified xsi:type="dcterms:W3CDTF">2023-02-08T22:32:41Z</dcterms:modified>
</cp:coreProperties>
</file>