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38168247-74FC-42AE-A60F-6E729F6BCAA7}" xr6:coauthVersionLast="47" xr6:coauthVersionMax="47" xr10:uidLastSave="{00000000-0000-0000-0000-000000000000}"/>
  <bookViews>
    <workbookView xWindow="-108" yWindow="-108" windowWidth="23256" windowHeight="12576" xr2:uid="{4A9190BC-71ED-46A8-A2C0-6D317F3E1D03}"/>
  </bookViews>
  <sheets>
    <sheet name="18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<sst xmlns="http://schemas.openxmlformats.org/spreadsheetml/2006/main" count="94" uniqueCount="84">
  <si>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</si>
  <si>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</si>
  <si>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</si>
  <si>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</si>
  <si>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</si>
  <si>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</si>
  <si>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</si>
  <si>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</si>
  <si>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</si>
  <si>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</si>
  <si>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</si>
  <si>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</si>
  <si>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</si>
  <si>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</si>
  <si>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</si>
  <si>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</si>
  <si>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</si>
  <si>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</si>
  <si>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</si>
  <si>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</si>
  <si>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</si>
  <si>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</si>
  <si>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</si>
  <si>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</si>
  <si>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</si>
  <si>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</si>
  <si>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</si>
  <si>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</si>
  <si>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</si>
  <si>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</si>
  <si>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</si>
  <si>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</si>
  <si>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</si>
  <si>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</si>
  <si>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</si>
  <si>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</si>
  <si>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</si>
  <si>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</si>
  <si>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</si>
  <si>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</si>
  <si>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</si>
  <si>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</si>
  <si>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</si>
  <si>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</si>
  <si>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</si>
  <si>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</si>
  <si>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</si>
  <si>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</si>
  <si>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</si>
  <si>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</si>
  <si>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</si>
  <si>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</si>
  <si>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</si>
  <si>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</si>
  <si>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</si>
  <si>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</si>
  <si>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</si>
  <si>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</si>
  <si>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</si>
  <si>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</si>
  <si>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</si>
  <si>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</si>
  <si>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</si>
  <si>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</si>
  <si>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</si>
  <si>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</si>
  <si>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</si>
  <si>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</si>
  <si>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</si>
  <si>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</si>
  <si>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</si>
  <si>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</si>
  <si>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</si>
  <si>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</si>
  <si>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</si>
  <si>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</si>
  <si>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</si>
  <si>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</si>
  <si>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185_</t>
  </si>
  <si>
    <t>kod</t>
  </si>
  <si>
    <t>UNIQA - Portfel Bezpieczny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</si>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</sst>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/>
    <xf numFmtId="165" fontId="2" fillId="0" borderId="5" xfId="0" applyNumberFormat="1" applyFont="1" applyBorder="1" applyAlignment="1">
      <alignment horizontal="right"/>
    </xf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5CD1D881-B8E1-4252-A174-F633396223F9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828CEC36-0CD9-47A0-A13C-BAD92806FE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B1B88-CDC2-4217-9876-F1268F78516C}">
  <sheetPr codeName="Arkusz105">
    <tabColor rgb="FF92D050"/>
  </sheetPr>
  <dimension ref="A1:T96"/>
  <sheetViews>
    <sheetView tabSelected="1" topLeftCell="A40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8" t="str">
        <f>D17&amp;"_2P_"&amp;B17</f>
        <v>185_2P_UNIQA - Portfel Bezpieczny</v>
      </c>
    </row>
    <row r="4" spans="1:6" s="1" customFormat="1" x14ac:dyDescent="0.2">
      <c r="A4" s="2"/>
      <c r="C4" s="87" t="s">
        <v>83</v>
      </c>
      <c r="D4" s="3"/>
      <c r="F4" s="2"/>
    </row>
    <row r="11" spans="1:6" s="1" customFormat="1" x14ac:dyDescent="0.2">
      <c r="A11" s="86" t="s">
        <v>82</v>
      </c>
      <c r="B11" s="86"/>
      <c r="C11" s="86"/>
      <c r="D11" s="86"/>
      <c r="F11" s="2"/>
    </row>
    <row r="12" spans="1:6" s="5" customFormat="1" x14ac:dyDescent="0.3">
      <c r="A12" s="85"/>
      <c r="B12" s="85"/>
      <c r="C12" s="85"/>
      <c r="D12" s="85"/>
      <c r="F12" s="50"/>
    </row>
    <row r="13" spans="1:6" s="5" customFormat="1" x14ac:dyDescent="0.3">
      <c r="A13" s="84" t="s">
        <v>81</v>
      </c>
      <c r="B13" s="83"/>
      <c r="C13" s="83"/>
      <c r="D13" s="83"/>
      <c r="F13" s="50"/>
    </row>
    <row r="14" spans="1:6" s="5" customFormat="1" x14ac:dyDescent="0.3">
      <c r="A14" s="84" t="str">
        <f>"Nazwa ubezpieczeniowego funduszu kapitałowego: "&amp;B17</f>
        <v>Nazwa ubezpieczeniowego funduszu kapitałowego: UNIQA - Portfel Bezpieczny</v>
      </c>
      <c r="B14" s="83"/>
      <c r="C14" s="83"/>
      <c r="D14" s="83"/>
      <c r="F14" s="50"/>
    </row>
    <row r="15" spans="1:6" s="5" customFormat="1" x14ac:dyDescent="0.3">
      <c r="A15" s="80"/>
      <c r="B15" s="50"/>
      <c r="C15" s="50"/>
      <c r="D15" s="50"/>
      <c r="F15" s="50"/>
    </row>
    <row r="16" spans="1:6" s="5" customFormat="1" x14ac:dyDescent="0.3">
      <c r="A16" s="80"/>
      <c r="B16" s="50"/>
      <c r="C16" s="50"/>
      <c r="D16" s="50"/>
      <c r="F16" s="50"/>
    </row>
    <row r="17" spans="1:6" s="5" customFormat="1" x14ac:dyDescent="0.3">
      <c r="A17" s="80"/>
      <c r="B17" s="82" t="s">
        <v>80</v>
      </c>
      <c r="C17" s="82" t="s">
        <v>79</v>
      </c>
      <c r="D17" s="82">
        <v>185</v>
      </c>
      <c r="E17" s="81" t="s">
        <v>78</v>
      </c>
      <c r="F17" s="50"/>
    </row>
    <row r="18" spans="1:6" s="5" customFormat="1" x14ac:dyDescent="0.3">
      <c r="A18" s="80"/>
      <c r="B18" s="50"/>
      <c r="C18" s="50"/>
      <c r="D18" s="50"/>
      <c r="F18" s="50"/>
    </row>
    <row r="19" spans="1:6" s="5" customFormat="1" x14ac:dyDescent="0.3">
      <c r="A19" s="28" t="s">
        <v>77</v>
      </c>
      <c r="B19" s="28"/>
      <c r="C19" s="28"/>
      <c r="D19" s="28"/>
      <c r="F19" s="50"/>
    </row>
    <row r="21" spans="1:6" s="18" customFormat="1" x14ac:dyDescent="0.3">
      <c r="A21" s="25"/>
      <c r="B21" s="24" t="s">
        <v>64</v>
      </c>
      <c r="C21" s="53" t="s">
        <v>41</v>
      </c>
      <c r="D21" s="53" t="s">
        <v>40</v>
      </c>
      <c r="F21" s="22"/>
    </row>
    <row r="22" spans="1:6" s="1" customFormat="1" x14ac:dyDescent="0.2">
      <c r="A22" s="79" t="s">
        <v>25</v>
      </c>
      <c r="B22" s="78" t="s">
        <v>76</v>
      </c>
      <c r="C22" s="33">
        <v>20248562.587606151</v>
      </c>
      <c r="D22" s="33">
        <v>12251707.630000001</v>
      </c>
      <c r="E22" s="54"/>
      <c r="F22" s="2"/>
    </row>
    <row r="23" spans="1:6" s="1" customFormat="1" x14ac:dyDescent="0.2">
      <c r="A23" s="76"/>
      <c r="B23" s="75" t="s">
        <v>75</v>
      </c>
      <c r="C23" s="33">
        <v>19604994.247606151</v>
      </c>
      <c r="D23" s="74">
        <v>11647382.190000001</v>
      </c>
      <c r="E23" s="54"/>
      <c r="F23" s="2"/>
    </row>
    <row r="24" spans="1:6" s="1" customFormat="1" x14ac:dyDescent="0.2">
      <c r="A24" s="73"/>
      <c r="B24" s="72" t="s">
        <v>74</v>
      </c>
      <c r="C24" s="33">
        <v>643568.34</v>
      </c>
      <c r="D24" s="71">
        <v>604325.43999999994</v>
      </c>
      <c r="E24" s="54"/>
      <c r="F24" s="2"/>
    </row>
    <row r="25" spans="1:6" s="1" customFormat="1" x14ac:dyDescent="0.2">
      <c r="A25" s="73"/>
      <c r="B25" s="72" t="s">
        <v>73</v>
      </c>
      <c r="C25" s="33">
        <v>0</v>
      </c>
      <c r="D25" s="71">
        <v>0</v>
      </c>
      <c r="E25" s="54"/>
      <c r="F25" s="2"/>
    </row>
    <row r="26" spans="1:6" s="1" customFormat="1" x14ac:dyDescent="0.2">
      <c r="A26" s="73"/>
      <c r="B26" s="77" t="s">
        <v>72</v>
      </c>
      <c r="C26" s="33">
        <v>0</v>
      </c>
      <c r="D26" s="71">
        <v>0</v>
      </c>
      <c r="E26" s="54"/>
      <c r="F26" s="2"/>
    </row>
    <row r="27" spans="1:6" s="1" customFormat="1" x14ac:dyDescent="0.2">
      <c r="A27" s="70"/>
      <c r="B27" s="77" t="s">
        <v>71</v>
      </c>
      <c r="C27" s="33">
        <v>0</v>
      </c>
      <c r="D27" s="68">
        <v>0</v>
      </c>
      <c r="E27" s="54"/>
      <c r="F27" s="2"/>
    </row>
    <row r="28" spans="1:6" s="1" customFormat="1" x14ac:dyDescent="0.2">
      <c r="A28" s="56" t="s">
        <v>11</v>
      </c>
      <c r="B28" s="12" t="s">
        <v>70</v>
      </c>
      <c r="C28" s="33">
        <v>0</v>
      </c>
      <c r="D28" s="11">
        <v>0</v>
      </c>
      <c r="E28" s="54"/>
      <c r="F28" s="2"/>
    </row>
    <row r="29" spans="1:6" s="1" customFormat="1" x14ac:dyDescent="0.2">
      <c r="A29" s="76"/>
      <c r="B29" s="75" t="s">
        <v>69</v>
      </c>
      <c r="C29" s="33">
        <v>0</v>
      </c>
      <c r="D29" s="74">
        <v>0</v>
      </c>
      <c r="E29" s="54"/>
      <c r="F29" s="2"/>
    </row>
    <row r="30" spans="1:6" s="1" customFormat="1" x14ac:dyDescent="0.2">
      <c r="A30" s="73"/>
      <c r="B30" s="72" t="s">
        <v>68</v>
      </c>
      <c r="C30" s="33">
        <v>0</v>
      </c>
      <c r="D30" s="71">
        <v>0</v>
      </c>
      <c r="E30" s="54"/>
      <c r="F30" s="2"/>
    </row>
    <row r="31" spans="1:6" s="1" customFormat="1" x14ac:dyDescent="0.2">
      <c r="A31" s="70"/>
      <c r="B31" s="69" t="s">
        <v>67</v>
      </c>
      <c r="C31" s="33">
        <v>0</v>
      </c>
      <c r="D31" s="68">
        <v>0</v>
      </c>
      <c r="E31" s="54"/>
      <c r="F31" s="2"/>
    </row>
    <row r="32" spans="1:6" s="1" customFormat="1" x14ac:dyDescent="0.2">
      <c r="A32" s="56" t="s">
        <v>9</v>
      </c>
      <c r="B32" s="56" t="s">
        <v>66</v>
      </c>
      <c r="C32" s="33">
        <v>20248562.587606151</v>
      </c>
      <c r="D32" s="11">
        <v>12251707.630000001</v>
      </c>
      <c r="E32" s="54"/>
      <c r="F32" s="67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8" t="s">
        <v>65</v>
      </c>
      <c r="B35" s="28"/>
      <c r="C35" s="28"/>
      <c r="D35" s="28"/>
      <c r="E35" s="5"/>
      <c r="F35" s="50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5"/>
      <c r="B37" s="24" t="s">
        <v>64</v>
      </c>
      <c r="C37" s="53" t="s">
        <v>41</v>
      </c>
      <c r="D37" s="53" t="s">
        <v>40</v>
      </c>
      <c r="E37" s="18"/>
      <c r="F37" s="22"/>
    </row>
    <row r="38" spans="1:6" s="18" customFormat="1" x14ac:dyDescent="0.2">
      <c r="A38" s="20" t="s">
        <v>63</v>
      </c>
      <c r="B38" s="66" t="s">
        <v>62</v>
      </c>
      <c r="C38" s="33">
        <v>34430112.789999999</v>
      </c>
      <c r="D38" s="51">
        <v>20248562.587606151</v>
      </c>
      <c r="E38" s="5"/>
      <c r="F38" s="50"/>
    </row>
    <row r="39" spans="1:6" s="5" customFormat="1" x14ac:dyDescent="0.2">
      <c r="A39" s="62" t="s">
        <v>61</v>
      </c>
      <c r="B39" s="65" t="s">
        <v>60</v>
      </c>
      <c r="C39" s="33">
        <v>-13364672.46239385</v>
      </c>
      <c r="D39" s="55">
        <v>-7465622.9400000004</v>
      </c>
      <c r="F39" s="50"/>
    </row>
    <row r="40" spans="1:6" s="5" customFormat="1" x14ac:dyDescent="0.2">
      <c r="A40" s="62" t="s">
        <v>25</v>
      </c>
      <c r="B40" s="61" t="s">
        <v>59</v>
      </c>
      <c r="C40" s="33">
        <v>3858430.8151061488</v>
      </c>
      <c r="D40" s="55">
        <v>1359491.38</v>
      </c>
      <c r="F40" s="50"/>
    </row>
    <row r="41" spans="1:6" s="5" customFormat="1" x14ac:dyDescent="0.2">
      <c r="A41" s="60"/>
      <c r="B41" s="59" t="s">
        <v>58</v>
      </c>
      <c r="C41" s="33">
        <v>1946903.5</v>
      </c>
      <c r="D41" s="40">
        <v>1267427.68</v>
      </c>
      <c r="F41" s="50"/>
    </row>
    <row r="42" spans="1:6" s="5" customFormat="1" x14ac:dyDescent="0.2">
      <c r="A42" s="58"/>
      <c r="B42" s="57" t="s">
        <v>57</v>
      </c>
      <c r="C42" s="33">
        <v>0</v>
      </c>
      <c r="D42" s="36">
        <v>0</v>
      </c>
      <c r="F42" s="50"/>
    </row>
    <row r="43" spans="1:6" s="5" customFormat="1" x14ac:dyDescent="0.2">
      <c r="A43" s="64"/>
      <c r="B43" s="63" t="s">
        <v>56</v>
      </c>
      <c r="C43" s="33">
        <v>1911527.3151061488</v>
      </c>
      <c r="D43" s="32">
        <v>92063.7</v>
      </c>
      <c r="F43" s="50"/>
    </row>
    <row r="44" spans="1:6" s="5" customFormat="1" x14ac:dyDescent="0.2">
      <c r="A44" s="62" t="s">
        <v>11</v>
      </c>
      <c r="B44" s="61" t="s">
        <v>55</v>
      </c>
      <c r="C44" s="33">
        <v>17223103.2775</v>
      </c>
      <c r="D44" s="55">
        <v>8825114.3200000003</v>
      </c>
      <c r="F44" s="50"/>
    </row>
    <row r="45" spans="1:6" s="5" customFormat="1" x14ac:dyDescent="0.2">
      <c r="A45" s="60"/>
      <c r="B45" s="59" t="s">
        <v>54</v>
      </c>
      <c r="C45" s="33">
        <v>16326456.18</v>
      </c>
      <c r="D45" s="40">
        <v>7554926.7300000004</v>
      </c>
      <c r="F45" s="50"/>
    </row>
    <row r="46" spans="1:6" s="5" customFormat="1" x14ac:dyDescent="0.2">
      <c r="A46" s="58"/>
      <c r="B46" s="57" t="s">
        <v>53</v>
      </c>
      <c r="C46" s="33">
        <v>41144.65</v>
      </c>
      <c r="D46" s="36">
        <v>12877.18</v>
      </c>
      <c r="F46" s="50"/>
    </row>
    <row r="47" spans="1:6" s="5" customFormat="1" x14ac:dyDescent="0.2">
      <c r="A47" s="58"/>
      <c r="B47" s="57" t="s">
        <v>52</v>
      </c>
      <c r="C47" s="33">
        <v>213098.41750000001</v>
      </c>
      <c r="D47" s="36">
        <v>159629.18859999999</v>
      </c>
      <c r="F47" s="50"/>
    </row>
    <row r="48" spans="1:6" s="5" customFormat="1" x14ac:dyDescent="0.2">
      <c r="A48" s="58"/>
      <c r="B48" s="57" t="s">
        <v>51</v>
      </c>
      <c r="C48" s="33">
        <v>212905.05</v>
      </c>
      <c r="D48" s="36">
        <v>18120.02</v>
      </c>
      <c r="F48" s="50"/>
    </row>
    <row r="49" spans="1:15" s="5" customFormat="1" x14ac:dyDescent="0.2">
      <c r="A49" s="58"/>
      <c r="B49" s="57" t="s">
        <v>50</v>
      </c>
      <c r="C49" s="33">
        <v>425981.47</v>
      </c>
      <c r="D49" s="36">
        <v>224748.44</v>
      </c>
      <c r="F49" s="50"/>
    </row>
    <row r="50" spans="1:15" s="5" customFormat="1" x14ac:dyDescent="0.2">
      <c r="A50" s="58"/>
      <c r="B50" s="57" t="s">
        <v>49</v>
      </c>
      <c r="C50" s="33">
        <v>0</v>
      </c>
      <c r="D50" s="3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8"/>
      <c r="B51" s="57" t="s">
        <v>48</v>
      </c>
      <c r="C51" s="33">
        <v>3517.51</v>
      </c>
      <c r="D51" s="36">
        <v>854812.76</v>
      </c>
      <c r="F51" s="50"/>
    </row>
    <row r="52" spans="1:15" s="5" customFormat="1" x14ac:dyDescent="0.2">
      <c r="A52" s="56" t="s">
        <v>47</v>
      </c>
      <c r="B52" s="12" t="s">
        <v>46</v>
      </c>
      <c r="C52" s="33">
        <v>-816877.74</v>
      </c>
      <c r="D52" s="55">
        <v>-531232.01806207839</v>
      </c>
      <c r="F52" s="50"/>
    </row>
    <row r="53" spans="1:15" s="1" customFormat="1" x14ac:dyDescent="0.2">
      <c r="A53" s="56" t="s">
        <v>45</v>
      </c>
      <c r="B53" s="12" t="s">
        <v>44</v>
      </c>
      <c r="C53" s="33">
        <v>20248562.587606151</v>
      </c>
      <c r="D53" s="55">
        <v>12251707.630000001</v>
      </c>
      <c r="E53" s="54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8" t="s">
        <v>43</v>
      </c>
      <c r="B58" s="28"/>
      <c r="C58" s="28"/>
      <c r="D58" s="28"/>
      <c r="E58" s="5"/>
      <c r="F58" s="50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5"/>
      <c r="B60" s="24" t="s">
        <v>42</v>
      </c>
      <c r="C60" s="53" t="s">
        <v>41</v>
      </c>
      <c r="D60" s="53" t="s">
        <v>40</v>
      </c>
      <c r="E60" s="18"/>
      <c r="F60" s="22"/>
    </row>
    <row r="61" spans="1:15" s="18" customFormat="1" x14ac:dyDescent="0.2">
      <c r="A61" s="20" t="s">
        <v>39</v>
      </c>
      <c r="B61" s="52" t="s">
        <v>38</v>
      </c>
      <c r="C61" s="51"/>
      <c r="D61" s="51"/>
      <c r="E61" s="5"/>
      <c r="F61" s="50"/>
    </row>
    <row r="62" spans="1:15" s="5" customFormat="1" x14ac:dyDescent="0.2">
      <c r="A62" s="42"/>
      <c r="B62" s="41" t="s">
        <v>37</v>
      </c>
      <c r="C62" s="48">
        <v>310069.45959599997</v>
      </c>
      <c r="D62" s="49">
        <v>188201.157985</v>
      </c>
      <c r="F62" s="46"/>
    </row>
    <row r="63" spans="1:15" s="5" customFormat="1" x14ac:dyDescent="0.2">
      <c r="A63" s="35"/>
      <c r="B63" s="34" t="s">
        <v>36</v>
      </c>
      <c r="C63" s="48">
        <v>188201.157985</v>
      </c>
      <c r="D63" s="47">
        <v>116649.60130699999</v>
      </c>
      <c r="F63" s="46"/>
      <c r="G63" s="43"/>
    </row>
    <row r="64" spans="1:15" s="5" customFormat="1" x14ac:dyDescent="0.2">
      <c r="A64" s="20" t="s">
        <v>35</v>
      </c>
      <c r="B64" s="45" t="s">
        <v>34</v>
      </c>
      <c r="C64" s="33">
        <v>0</v>
      </c>
      <c r="D64" s="3">
        <v>0</v>
      </c>
      <c r="F64" s="44"/>
      <c r="G64" s="43"/>
    </row>
    <row r="65" spans="1:20" s="5" customFormat="1" x14ac:dyDescent="0.2">
      <c r="A65" s="42"/>
      <c r="B65" s="41" t="s">
        <v>33</v>
      </c>
      <c r="C65" s="33">
        <v>111.11</v>
      </c>
      <c r="D65" s="40">
        <v>0</v>
      </c>
      <c r="F65" s="30"/>
      <c r="G65" s="39"/>
    </row>
    <row r="66" spans="1:20" s="5" customFormat="1" x14ac:dyDescent="0.2">
      <c r="A66" s="38"/>
      <c r="B66" s="37" t="s">
        <v>32</v>
      </c>
      <c r="C66" s="33">
        <v>111.26</v>
      </c>
      <c r="D66" s="36">
        <v>0</v>
      </c>
      <c r="F66" s="30"/>
      <c r="G66" s="29"/>
    </row>
    <row r="67" spans="1:20" s="5" customFormat="1" x14ac:dyDescent="0.2">
      <c r="A67" s="38"/>
      <c r="B67" s="37" t="s">
        <v>31</v>
      </c>
      <c r="C67" s="33">
        <v>107.59</v>
      </c>
      <c r="D67" s="36">
        <v>0</v>
      </c>
      <c r="F67" s="30"/>
      <c r="G67" s="29"/>
    </row>
    <row r="68" spans="1:20" s="5" customFormat="1" x14ac:dyDescent="0.2">
      <c r="A68" s="35"/>
      <c r="B68" s="34" t="s">
        <v>30</v>
      </c>
      <c r="C68" s="33">
        <v>107.59</v>
      </c>
      <c r="D68" s="32">
        <v>0</v>
      </c>
      <c r="E68" s="31"/>
      <c r="F68" s="30"/>
      <c r="G68" s="29"/>
    </row>
    <row r="69" spans="1:20" s="5" customFormat="1" x14ac:dyDescent="0.2">
      <c r="A69" s="2"/>
      <c r="B69" s="1"/>
      <c r="C69" s="3"/>
      <c r="D69" s="3"/>
      <c r="E69" s="1"/>
      <c r="F69" s="2"/>
      <c r="G69" s="29"/>
    </row>
    <row r="71" spans="1:20" s="1" customFormat="1" x14ac:dyDescent="0.2">
      <c r="A71" s="28" t="s">
        <v>29</v>
      </c>
      <c r="B71" s="27"/>
      <c r="C71" s="27"/>
      <c r="D71" s="27"/>
      <c r="F71" s="2"/>
    </row>
    <row r="72" spans="1:20" s="1" customFormat="1" x14ac:dyDescent="0.2">
      <c r="A72" s="26"/>
      <c r="B72" s="26"/>
      <c r="C72" s="26"/>
      <c r="D72" s="26"/>
      <c r="F72" s="2"/>
    </row>
    <row r="73" spans="1:20" s="1" customFormat="1" ht="20.399999999999999" x14ac:dyDescent="0.2">
      <c r="A73" s="25"/>
      <c r="B73" s="24" t="s">
        <v>28</v>
      </c>
      <c r="C73" s="23" t="s">
        <v>27</v>
      </c>
      <c r="D73" s="23" t="s">
        <v>26</v>
      </c>
      <c r="E73" s="18"/>
      <c r="F73" s="22"/>
    </row>
    <row r="74" spans="1:20" s="18" customFormat="1" x14ac:dyDescent="0.2">
      <c r="A74" s="21" t="s">
        <v>25</v>
      </c>
      <c r="B74" s="20" t="s">
        <v>24</v>
      </c>
      <c r="C74" s="19">
        <v>11647382.190000001</v>
      </c>
      <c r="D74" s="7">
        <f>IFERROR(ROUND(C74/$C$90,4),0)</f>
        <v>0.95069999999999999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15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4"/>
      <c r="B76" s="9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4"/>
      <c r="B77" s="9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4"/>
      <c r="B78" s="9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4"/>
      <c r="B79" s="9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4"/>
      <c r="B80" s="9" t="s">
        <v>18</v>
      </c>
      <c r="C80" s="8">
        <v>11545575.710000001</v>
      </c>
      <c r="D80" s="7">
        <f>IFERROR(ROUND(C80/$C$90,4),0)</f>
        <v>0.94240000000000002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4"/>
      <c r="B81" s="9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4"/>
      <c r="B82" s="9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4"/>
      <c r="B83" s="9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4"/>
      <c r="B84" s="9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4"/>
      <c r="B85" s="9" t="s">
        <v>13</v>
      </c>
      <c r="C85" s="8">
        <v>101806.48</v>
      </c>
      <c r="D85" s="7">
        <f>IFERROR(ROUND(C85/$C$90,4),0)</f>
        <v>8.3000000000000001E-3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4"/>
      <c r="B86" s="9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3" t="s">
        <v>11</v>
      </c>
      <c r="B87" s="12" t="s">
        <v>10</v>
      </c>
      <c r="C87" s="11">
        <v>604325.43999999994</v>
      </c>
      <c r="D87" s="7">
        <f>IFERROR(ROUND(C87/$C$90,4),0)</f>
        <v>4.9299999999999997E-2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3" t="s">
        <v>9</v>
      </c>
      <c r="B88" s="12" t="s">
        <v>8</v>
      </c>
      <c r="C88" s="11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3" t="s">
        <v>7</v>
      </c>
      <c r="B89" s="12" t="s">
        <v>6</v>
      </c>
      <c r="C89" s="11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3" t="s">
        <v>5</v>
      </c>
      <c r="B90" s="12" t="s">
        <v>4</v>
      </c>
      <c r="C90" s="11">
        <v>12251707.630000001</v>
      </c>
      <c r="D90" s="7">
        <f>IFERROR(ROUND(C90/$C$90,4),0)</f>
        <v>1</v>
      </c>
      <c r="E90" s="6"/>
      <c r="F90" s="2"/>
    </row>
    <row r="91" spans="1:20" s="1" customFormat="1" x14ac:dyDescent="0.2">
      <c r="A91" s="13"/>
      <c r="B91" s="12" t="s">
        <v>3</v>
      </c>
      <c r="C91" s="11">
        <v>12251707.630000001</v>
      </c>
      <c r="D91" s="7">
        <f>IFERROR(ROUND(C91/$C$90,4),0)</f>
        <v>1</v>
      </c>
      <c r="E91" s="6"/>
      <c r="F91" s="2"/>
    </row>
    <row r="92" spans="1:20" s="1" customFormat="1" x14ac:dyDescent="0.2">
      <c r="A92" s="10"/>
      <c r="B92" s="9" t="s">
        <v>2</v>
      </c>
      <c r="C92" s="8">
        <v>0</v>
      </c>
      <c r="D92" s="7">
        <f>IFERROR(ROUND(C92/$C$90,4),0)</f>
        <v>0</v>
      </c>
      <c r="E92" s="6"/>
      <c r="F92" s="6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6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185_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2023-02-08T22:14:21Z</dcterms:created>
  <dcterms:modified xsi:type="dcterms:W3CDTF">2023-02-08T22:26:19Z</dcterms:modified>
</cp:coreProperties>
</file>