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277B01C4-0F9B-44F8-A532-6D086D805894}" xr6:coauthVersionLast="47" xr6:coauthVersionMax="47" xr10:uidLastSave="{00000000-0000-0000-0000-000000000000}"/>
  <bookViews>
    <workbookView xWindow="32355" yWindow="1065" windowWidth="21600" windowHeight="11325" xr2:uid="{0B9DAEAC-B769-4319-AF8D-617BEAAB5063}"/>
  </bookViews>
  <sheets>
    <sheet name="14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<sst xmlns="http://schemas.openxmlformats.org/spreadsheetml/2006/main" count="95" uniqueCount="85">
  <si>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</si>
  <si>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</si>
  <si>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</si>
  <si>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Portfel Cyklu Koniunkturalnego</t>
  </si>
  <si>
    <t>kod</t>
  </si>
  <si>
    <t>141_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</si>
  <si>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</si>
  <si>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</si>
  <si>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</si>
  <si>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</si>
  <si>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</si>
  <si>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</si>
  <si>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</si>
  <si>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</si>
  <si>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</si>
  <si>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</si>
  <si>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</si>
  <si>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</si>
  <si>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</si>
  <si>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</si>
  <si>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</si>
  <si>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</si>
  <si>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</si>
  <si>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</si>
  <si>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</si>
  <si>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</si>
  <si>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</si>
  <si>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</si>
  <si>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</si>
  <si>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</si>
  <si>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</si>
  <si>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</si>
  <si>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</si>
  <si>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</si>
  <si>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</si>
  <si>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</si>
  <si>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</si>
  <si>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</si>
  <si>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</si>
  <si>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</si>
  <si>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</si>
  <si>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</si>
  <si>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</si>
  <si>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</si>
  <si>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</si>
  <si>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</si>
  <si>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</si>
  <si>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</si>
  <si>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</si>
  <si>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</si>
  <si>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</si>
  <si>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</si>
  <si>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</si>
  <si>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</si>
  <si>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</si>
  <si>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</si>
  <si>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</si>
  <si>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</si>
  <si>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</si>
  <si>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</si>
  <si>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</si>
  <si>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</si>
  <si>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</si>
  <si>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</si>
  <si>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</si>
  <si>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</si>
  <si>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</si>
  <si>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</si>
  <si>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</si>
  <si>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</si>
  <si>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</si>
  <si>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</si>
  <si>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</si>
  <si>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</si>
  <si>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</si>
  <si>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</si>
  <si>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</si>
  <si>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</si>
  <si>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</si>
  <si>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</si>
  <si>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</si>
  <si>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</si>
  <si>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</si>
  <si>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AXA – Portfel Selektywny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</si>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</sst>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5ECEE47A-7DE5-4BD9-AFA7-CD5D41300142}"/>
    <cellStyle name="Normalny_Arkusz1" xfId="2" xr:uid="{160CFAEE-08FC-4D6F-9521-468518C839A8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B995EC7-FE4D-491C-8B29-010D729FC1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C285-D9CC-41F0-A19B-3F24DDFBA91E}">
  <sheetPr codeName="Arkusz61">
    <tabColor rgb="FF92D050"/>
  </sheetPr>
  <dimension ref="A1:T96"/>
  <sheetViews>
    <sheetView tabSelected="1" topLeftCell="A4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141_2P_UNIQA - Portfel Cyklu Koniunkturalnego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Portfel Cyklu Koniunkturalnego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141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45004686.205844</v>
      </c>
      <c r="D22" s="25">
        <v>38769167.494880989</v>
      </c>
      <c r="E22" s="26"/>
    </row>
    <row r="23" spans="1:6" x14ac:dyDescent="0.2">
      <c r="A23" s="27"/>
      <c r="B23" s="28" t="s">
        <v>12</v>
      </c>
      <c r="C23" s="25">
        <v>42921199.523277998</v>
      </c>
      <c r="D23" s="29">
        <v>36837346.827452995</v>
      </c>
      <c r="E23" s="26"/>
    </row>
    <row r="24" spans="1:6" x14ac:dyDescent="0.2">
      <c r="A24" s="30"/>
      <c r="B24" s="31" t="s">
        <v>13</v>
      </c>
      <c r="C24" s="25">
        <v>2083486.6825660001</v>
      </c>
      <c r="D24" s="32">
        <v>1391831.3745879999</v>
      </c>
      <c r="E24" s="26"/>
    </row>
    <row r="25" spans="1:6" x14ac:dyDescent="0.2">
      <c r="A25" s="30"/>
      <c r="B25" s="31" t="s">
        <v>14</v>
      </c>
      <c r="C25" s="25">
        <v>0</v>
      </c>
      <c r="D25" s="32">
        <v>539989.29284000001</v>
      </c>
      <c r="E25" s="26"/>
    </row>
    <row r="26" spans="1:6" x14ac:dyDescent="0.2">
      <c r="A26" s="30"/>
      <c r="B26" s="33" t="s">
        <v>15</v>
      </c>
      <c r="C26" s="25">
        <v>0</v>
      </c>
      <c r="D26" s="32">
        <v>539989.29284000001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45004686.205844</v>
      </c>
      <c r="D32" s="38">
        <v>38769167.494880989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66604694.851555616</v>
      </c>
      <c r="D38" s="43">
        <v>45004686.210000001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-15690718.777065076</v>
      </c>
      <c r="D39" s="46">
        <v>-11037531.9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5416889.1700000009</v>
      </c>
      <c r="D40" s="46">
        <v>4237415.05</v>
      </c>
      <c r="F40" s="9"/>
    </row>
    <row r="41" spans="1:6" s="8" customFormat="1" x14ac:dyDescent="0.2">
      <c r="A41" s="48"/>
      <c r="B41" s="49" t="s">
        <v>30</v>
      </c>
      <c r="C41" s="25">
        <v>5178551.4400000004</v>
      </c>
      <c r="D41" s="50">
        <v>4022814.34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238337.73</v>
      </c>
      <c r="D43" s="56">
        <v>214600.71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21107607.947065078</v>
      </c>
      <c r="D44" s="46">
        <v>15274946.949999999</v>
      </c>
      <c r="F44" s="9"/>
    </row>
    <row r="45" spans="1:6" s="8" customFormat="1" x14ac:dyDescent="0.2">
      <c r="A45" s="48"/>
      <c r="B45" s="49" t="s">
        <v>34</v>
      </c>
      <c r="C45" s="25">
        <v>18319603.050000001</v>
      </c>
      <c r="D45" s="50">
        <v>13344311.720000001</v>
      </c>
      <c r="F45" s="9"/>
    </row>
    <row r="46" spans="1:6" s="8" customFormat="1" x14ac:dyDescent="0.2">
      <c r="A46" s="51"/>
      <c r="B46" s="52" t="s">
        <v>35</v>
      </c>
      <c r="C46" s="25">
        <v>69396.02</v>
      </c>
      <c r="D46" s="53">
        <v>300368.43</v>
      </c>
      <c r="F46" s="9"/>
    </row>
    <row r="47" spans="1:6" s="8" customFormat="1" x14ac:dyDescent="0.2">
      <c r="A47" s="51"/>
      <c r="B47" s="52" t="s">
        <v>36</v>
      </c>
      <c r="C47" s="25">
        <v>545648.87710000004</v>
      </c>
      <c r="D47" s="53">
        <v>479597.85</v>
      </c>
      <c r="F47" s="9"/>
    </row>
    <row r="48" spans="1:6" s="8" customFormat="1" x14ac:dyDescent="0.2">
      <c r="A48" s="51"/>
      <c r="B48" s="52" t="s">
        <v>37</v>
      </c>
      <c r="C48" s="25">
        <v>63859.61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809976</v>
      </c>
      <c r="D49" s="53">
        <v>649080.79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1299124.3899650804</v>
      </c>
      <c r="D51" s="53">
        <v>501588.16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-5909289.8677547937</v>
      </c>
      <c r="D52" s="46">
        <v>4802013.18</v>
      </c>
      <c r="F52" s="9"/>
    </row>
    <row r="53" spans="1:15" x14ac:dyDescent="0.2">
      <c r="A53" s="36" t="s">
        <v>43</v>
      </c>
      <c r="B53" s="37" t="s">
        <v>44</v>
      </c>
      <c r="C53" s="25">
        <v>45004686.206735745</v>
      </c>
      <c r="D53" s="46">
        <v>38769167.490000002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609933.10287299997</v>
      </c>
      <c r="D62" s="61">
        <v>453996.63204899995</v>
      </c>
      <c r="F62" s="62"/>
    </row>
    <row r="63" spans="1:15" s="8" customFormat="1" x14ac:dyDescent="0.2">
      <c r="A63" s="63"/>
      <c r="B63" s="64" t="s">
        <v>50</v>
      </c>
      <c r="C63" s="60">
        <v>453996.63204899995</v>
      </c>
      <c r="D63" s="65">
        <v>347955.18884300004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109.2</v>
      </c>
      <c r="D65" s="50">
        <v>99.13</v>
      </c>
      <c r="F65" s="69"/>
      <c r="G65" s="70"/>
    </row>
    <row r="66" spans="1:20" s="8" customFormat="1" x14ac:dyDescent="0.2">
      <c r="A66" s="71"/>
      <c r="B66" s="72" t="s">
        <v>54</v>
      </c>
      <c r="C66" s="25">
        <v>93.74</v>
      </c>
      <c r="D66" s="53">
        <v>99.13</v>
      </c>
      <c r="F66" s="69"/>
      <c r="G66" s="73"/>
    </row>
    <row r="67" spans="1:20" s="8" customFormat="1" x14ac:dyDescent="0.2">
      <c r="A67" s="71"/>
      <c r="B67" s="72" t="s">
        <v>55</v>
      </c>
      <c r="C67" s="25">
        <v>109.64</v>
      </c>
      <c r="D67" s="53">
        <v>111.59</v>
      </c>
      <c r="F67" s="69"/>
      <c r="G67" s="73"/>
    </row>
    <row r="68" spans="1:20" s="8" customFormat="1" x14ac:dyDescent="0.2">
      <c r="A68" s="63"/>
      <c r="B68" s="64" t="s">
        <v>56</v>
      </c>
      <c r="C68" s="25">
        <v>99.13</v>
      </c>
      <c r="D68" s="56">
        <v>111.42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36837346.827452995</v>
      </c>
      <c r="D74" s="79">
        <f>IFERROR(ROUND(C74/$C$90,4),0)</f>
        <v>0.95020000000000004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36837346.827452995</v>
      </c>
      <c r="D80" s="79">
        <f t="shared" si="0"/>
        <v>0.95020000000000004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1391831.3745879999</v>
      </c>
      <c r="D87" s="79">
        <f t="shared" si="0"/>
        <v>3.5900000000000001E-2</v>
      </c>
      <c r="E87" s="88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539989.29284000001</v>
      </c>
      <c r="D88" s="79">
        <f t="shared" si="0"/>
        <v>1.3899999999999999E-2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38769167.494880989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0</v>
      </c>
      <c r="D91" s="79">
        <f t="shared" si="0"/>
        <v>0</v>
      </c>
      <c r="E91" s="80"/>
      <c r="F91" s="80"/>
    </row>
    <row r="92" spans="1:20" x14ac:dyDescent="0.2">
      <c r="A92" s="89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9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2024-02-02T14:17:14Z</dcterms:created>
  <dcterms:modified xsi:type="dcterms:W3CDTF">2024-02-02T15:01:03Z</dcterms:modified>
</cp:coreProperties>
</file>