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B544151E-8510-4CDC-A99B-C2D75C729FC8}" xr6:coauthVersionLast="47" xr6:coauthVersionMax="47" xr10:uidLastSave="{00000000-0000-0000-0000-000000000000}"/>
  <bookViews>
    <workbookView xWindow="30720" yWindow="1920" windowWidth="21600" windowHeight="11325" xr2:uid="{36B2C32C-EAF6-4B40-B447-F84FBF352B0B}"/>
  </bookViews>
  <sheets>
    <sheet name="20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<sst xmlns="http://schemas.openxmlformats.org/spreadsheetml/2006/main" count="94" uniqueCount="84">
  <si>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</si>
  <si>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</si>
  <si>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</si>
  <si>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Globalnej Makroalokacji</t>
  </si>
  <si>
    <t>kod</t>
  </si>
  <si>
    <t>205_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</si>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</sst>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11DB9A42-D1F0-4A85-B6C4-D2E7539530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43F75BE-B2CF-4F19-AD81-815DB4903E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5FC63-7B7F-4005-A208-7BD3788069FB}">
  <sheetPr codeName="Arkusz53"/>
  <dimension ref="A1:T96"/>
  <sheetViews>
    <sheetView tabSelected="1" topLeftCell="A40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205_2P_UNIQA - Globalnej Makroalokacji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Globalnej Makroalokacji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205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3564749.14</v>
      </c>
      <c r="D22" s="26">
        <v>2344181.8020569999</v>
      </c>
      <c r="E22" s="27"/>
    </row>
    <row r="23" spans="1:6" x14ac:dyDescent="0.2">
      <c r="A23" s="28"/>
      <c r="B23" s="29" t="s">
        <v>12</v>
      </c>
      <c r="C23" s="25">
        <v>3564749.14</v>
      </c>
      <c r="D23" s="26">
        <v>2344181.8020569999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3564749.14</v>
      </c>
      <c r="D32" s="26">
        <v>2344181.8020569999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5883396.4527420113</v>
      </c>
      <c r="D38" s="40">
        <v>3564749.14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-1685318.53</v>
      </c>
      <c r="D39" s="40">
        <v>-1252292.21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340546.4</v>
      </c>
      <c r="D40" s="40">
        <v>243580.48</v>
      </c>
      <c r="F40" s="9"/>
    </row>
    <row r="41" spans="1:6" s="8" customFormat="1" x14ac:dyDescent="0.2">
      <c r="A41" s="44"/>
      <c r="B41" s="45" t="s">
        <v>30</v>
      </c>
      <c r="C41" s="25">
        <v>318442.7</v>
      </c>
      <c r="D41" s="40">
        <v>228646.06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22103.7</v>
      </c>
      <c r="D43" s="40">
        <v>14934.42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2025864.93</v>
      </c>
      <c r="D44" s="40">
        <v>1495872.69</v>
      </c>
      <c r="F44" s="9"/>
    </row>
    <row r="45" spans="1:6" s="8" customFormat="1" x14ac:dyDescent="0.2">
      <c r="A45" s="44"/>
      <c r="B45" s="45" t="s">
        <v>34</v>
      </c>
      <c r="C45" s="25">
        <v>1901605.11</v>
      </c>
      <c r="D45" s="40">
        <v>962107.89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42542.080000000002</v>
      </c>
      <c r="F46" s="9"/>
    </row>
    <row r="47" spans="1:6" s="8" customFormat="1" x14ac:dyDescent="0.2">
      <c r="A47" s="46"/>
      <c r="B47" s="47" t="s">
        <v>36</v>
      </c>
      <c r="C47" s="25">
        <v>26780.35</v>
      </c>
      <c r="D47" s="40">
        <v>17350.650000000001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44804.46</v>
      </c>
      <c r="F48" s="9"/>
    </row>
    <row r="49" spans="1:15" s="8" customFormat="1" x14ac:dyDescent="0.2">
      <c r="A49" s="46"/>
      <c r="B49" s="47" t="s">
        <v>38</v>
      </c>
      <c r="C49" s="25">
        <v>62527.39</v>
      </c>
      <c r="D49" s="40">
        <v>42700.38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34952.080000000002</v>
      </c>
      <c r="D51" s="40">
        <v>386367.23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-633328.78000000014</v>
      </c>
      <c r="D52" s="40">
        <v>31724.87</v>
      </c>
      <c r="F52" s="9"/>
    </row>
    <row r="53" spans="1:15" x14ac:dyDescent="0.2">
      <c r="A53" s="34" t="s">
        <v>43</v>
      </c>
      <c r="B53" s="35" t="s">
        <v>44</v>
      </c>
      <c r="C53" s="25">
        <v>3564749.1427420108</v>
      </c>
      <c r="D53" s="40">
        <v>2344181.7999999998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53">
        <v>53373.822487000005</v>
      </c>
      <c r="D62" s="54">
        <v>36124.332559999995</v>
      </c>
      <c r="F62" s="55"/>
    </row>
    <row r="63" spans="1:15" s="8" customFormat="1" x14ac:dyDescent="0.2">
      <c r="A63" s="56"/>
      <c r="B63" s="57" t="s">
        <v>50</v>
      </c>
      <c r="C63" s="53">
        <v>36124.332559999995</v>
      </c>
      <c r="D63" s="54">
        <v>23232.723509000003</v>
      </c>
      <c r="F63" s="55"/>
      <c r="G63" s="58"/>
    </row>
    <row r="64" spans="1:15" s="8" customFormat="1" x14ac:dyDescent="0.2">
      <c r="A64" s="38" t="s">
        <v>51</v>
      </c>
      <c r="B64" s="59" t="s">
        <v>52</v>
      </c>
      <c r="C64" s="25"/>
      <c r="D64" s="54"/>
      <c r="F64" s="60"/>
      <c r="G64" s="58"/>
    </row>
    <row r="65" spans="1:20" s="8" customFormat="1" x14ac:dyDescent="0.2">
      <c r="A65" s="51"/>
      <c r="B65" s="52" t="s">
        <v>53</v>
      </c>
      <c r="C65" s="25">
        <v>110.23</v>
      </c>
      <c r="D65" s="54">
        <v>98.68</v>
      </c>
      <c r="F65" s="61"/>
      <c r="G65" s="62"/>
    </row>
    <row r="66" spans="1:20" s="8" customFormat="1" x14ac:dyDescent="0.2">
      <c r="A66" s="63"/>
      <c r="B66" s="64" t="s">
        <v>54</v>
      </c>
      <c r="C66" s="25">
        <v>96.5</v>
      </c>
      <c r="D66" s="54">
        <v>94.82</v>
      </c>
      <c r="F66" s="61"/>
      <c r="G66" s="65"/>
    </row>
    <row r="67" spans="1:20" s="8" customFormat="1" x14ac:dyDescent="0.2">
      <c r="A67" s="63"/>
      <c r="B67" s="64" t="s">
        <v>55</v>
      </c>
      <c r="C67" s="25">
        <v>110.28</v>
      </c>
      <c r="D67" s="54">
        <v>100.9</v>
      </c>
      <c r="F67" s="61"/>
      <c r="G67" s="65"/>
    </row>
    <row r="68" spans="1:20" s="8" customFormat="1" x14ac:dyDescent="0.2">
      <c r="A68" s="56"/>
      <c r="B68" s="57" t="s">
        <v>56</v>
      </c>
      <c r="C68" s="25">
        <v>98.68</v>
      </c>
      <c r="D68" s="54">
        <v>100.9</v>
      </c>
      <c r="E68" s="66"/>
      <c r="F68" s="61"/>
      <c r="G68" s="65"/>
    </row>
    <row r="69" spans="1:20" s="8" customFormat="1" x14ac:dyDescent="0.2">
      <c r="A69" s="1"/>
      <c r="B69" s="2"/>
      <c r="C69" s="3"/>
      <c r="D69" s="3"/>
      <c r="E69" s="2"/>
      <c r="F69" s="1"/>
      <c r="G69" s="65"/>
    </row>
    <row r="71" spans="1:20" x14ac:dyDescent="0.2">
      <c r="A71" s="17" t="s">
        <v>57</v>
      </c>
      <c r="B71" s="67"/>
      <c r="C71" s="67"/>
      <c r="D71" s="67"/>
    </row>
    <row r="72" spans="1:20" x14ac:dyDescent="0.2">
      <c r="A72" s="68"/>
      <c r="B72" s="68"/>
      <c r="C72" s="68"/>
      <c r="D72" s="68"/>
    </row>
    <row r="73" spans="1:20" ht="20.399999999999999" x14ac:dyDescent="0.2">
      <c r="A73" s="18"/>
      <c r="B73" s="19" t="s">
        <v>58</v>
      </c>
      <c r="C73" s="69" t="s">
        <v>59</v>
      </c>
      <c r="D73" s="69" t="s">
        <v>60</v>
      </c>
      <c r="E73" s="21"/>
      <c r="F73" s="22"/>
    </row>
    <row r="74" spans="1:20" s="21" customFormat="1" x14ac:dyDescent="0.2">
      <c r="A74" s="70" t="s">
        <v>10</v>
      </c>
      <c r="B74" s="38" t="s">
        <v>61</v>
      </c>
      <c r="C74" s="71">
        <v>2344181.8020569999</v>
      </c>
      <c r="D74" s="72">
        <f>IFERROR(ROUND(C74/$C$90,4),0)</f>
        <v>1</v>
      </c>
      <c r="E74" s="73"/>
      <c r="F74" s="1"/>
    </row>
    <row r="75" spans="1:20" ht="27" customHeight="1" x14ac:dyDescent="0.2">
      <c r="A75" s="74"/>
      <c r="B75" s="75" t="s">
        <v>62</v>
      </c>
      <c r="C75" s="71">
        <v>0</v>
      </c>
      <c r="D75" s="72">
        <f t="shared" ref="D75:D93" si="0">IFERROR(ROUND(C75/$C$90,4),0)</f>
        <v>0</v>
      </c>
      <c r="E75" s="73"/>
    </row>
    <row r="76" spans="1:20" s="8" customFormat="1" ht="20.399999999999999" x14ac:dyDescent="0.2">
      <c r="A76" s="76"/>
      <c r="B76" s="77" t="s">
        <v>63</v>
      </c>
      <c r="C76" s="71">
        <v>0</v>
      </c>
      <c r="D76" s="72">
        <f t="shared" si="0"/>
        <v>0</v>
      </c>
      <c r="E76" s="73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6"/>
      <c r="B77" s="77" t="s">
        <v>64</v>
      </c>
      <c r="C77" s="71">
        <v>0</v>
      </c>
      <c r="D77" s="72">
        <f t="shared" si="0"/>
        <v>0</v>
      </c>
      <c r="E77" s="73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6"/>
      <c r="B78" s="77" t="s">
        <v>65</v>
      </c>
      <c r="C78" s="71">
        <v>0</v>
      </c>
      <c r="D78" s="72">
        <f t="shared" si="0"/>
        <v>0</v>
      </c>
      <c r="E78" s="73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6"/>
      <c r="B79" s="77" t="s">
        <v>66</v>
      </c>
      <c r="C79" s="71">
        <v>0</v>
      </c>
      <c r="D79" s="72">
        <f t="shared" si="0"/>
        <v>0</v>
      </c>
      <c r="E79" s="73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6"/>
      <c r="B80" s="77" t="s">
        <v>67</v>
      </c>
      <c r="C80" s="71">
        <v>2344181.8020569999</v>
      </c>
      <c r="D80" s="72">
        <f t="shared" si="0"/>
        <v>1</v>
      </c>
      <c r="E80" s="73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6"/>
      <c r="B81" s="77" t="s">
        <v>68</v>
      </c>
      <c r="C81" s="71">
        <v>0</v>
      </c>
      <c r="D81" s="72">
        <f t="shared" si="0"/>
        <v>0</v>
      </c>
      <c r="E81" s="73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6"/>
      <c r="B82" s="77" t="s">
        <v>69</v>
      </c>
      <c r="C82" s="71">
        <v>0</v>
      </c>
      <c r="D82" s="72">
        <f t="shared" si="0"/>
        <v>0</v>
      </c>
      <c r="E82" s="73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6"/>
      <c r="B83" s="77" t="s">
        <v>70</v>
      </c>
      <c r="C83" s="71">
        <v>0</v>
      </c>
      <c r="D83" s="72">
        <f t="shared" si="0"/>
        <v>0</v>
      </c>
      <c r="E83" s="73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6"/>
      <c r="B84" s="77" t="s">
        <v>71</v>
      </c>
      <c r="C84" s="71">
        <v>0</v>
      </c>
      <c r="D84" s="72">
        <f t="shared" si="0"/>
        <v>0</v>
      </c>
      <c r="E84" s="73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6"/>
      <c r="B85" s="77" t="s">
        <v>72</v>
      </c>
      <c r="C85" s="71">
        <v>0</v>
      </c>
      <c r="D85" s="72">
        <f t="shared" si="0"/>
        <v>0</v>
      </c>
      <c r="E85" s="73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6"/>
      <c r="B86" s="77" t="s">
        <v>73</v>
      </c>
      <c r="C86" s="71">
        <v>0</v>
      </c>
      <c r="D86" s="72">
        <f t="shared" si="0"/>
        <v>0</v>
      </c>
      <c r="E86" s="73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8" t="s">
        <v>17</v>
      </c>
      <c r="B87" s="35" t="s">
        <v>74</v>
      </c>
      <c r="C87" s="71">
        <v>0</v>
      </c>
      <c r="D87" s="72">
        <f t="shared" si="0"/>
        <v>0</v>
      </c>
      <c r="E87" s="73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8" t="s">
        <v>22</v>
      </c>
      <c r="B88" s="35" t="s">
        <v>75</v>
      </c>
      <c r="C88" s="71">
        <v>0</v>
      </c>
      <c r="D88" s="72">
        <f t="shared" si="0"/>
        <v>0</v>
      </c>
      <c r="E88" s="73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8" t="s">
        <v>76</v>
      </c>
      <c r="B89" s="35" t="s">
        <v>77</v>
      </c>
      <c r="C89" s="71">
        <v>0</v>
      </c>
      <c r="D89" s="72">
        <f t="shared" si="0"/>
        <v>0</v>
      </c>
      <c r="E89" s="73"/>
    </row>
    <row r="90" spans="1:20" x14ac:dyDescent="0.2">
      <c r="A90" s="78" t="s">
        <v>78</v>
      </c>
      <c r="B90" s="35" t="s">
        <v>79</v>
      </c>
      <c r="C90" s="71">
        <v>2344181.8020569999</v>
      </c>
      <c r="D90" s="72">
        <f t="shared" si="0"/>
        <v>1</v>
      </c>
      <c r="E90" s="73"/>
    </row>
    <row r="91" spans="1:20" x14ac:dyDescent="0.2">
      <c r="A91" s="79"/>
      <c r="B91" s="77" t="s">
        <v>80</v>
      </c>
      <c r="C91" s="71">
        <v>2344181.8020569999</v>
      </c>
      <c r="D91" s="72">
        <f t="shared" si="0"/>
        <v>1</v>
      </c>
      <c r="E91" s="73"/>
      <c r="F91" s="73"/>
    </row>
    <row r="92" spans="1:20" x14ac:dyDescent="0.2">
      <c r="A92" s="79"/>
      <c r="B92" s="77" t="s">
        <v>81</v>
      </c>
      <c r="C92" s="71">
        <v>0</v>
      </c>
      <c r="D92" s="72">
        <f t="shared" si="0"/>
        <v>0</v>
      </c>
      <c r="E92" s="73"/>
    </row>
    <row r="93" spans="1:20" x14ac:dyDescent="0.2">
      <c r="A93" s="80"/>
      <c r="B93" s="81" t="s">
        <v>82</v>
      </c>
      <c r="C93" s="71">
        <v>0</v>
      </c>
      <c r="D93" s="72">
        <f t="shared" si="0"/>
        <v>0</v>
      </c>
      <c r="E93" s="73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2024-02-02T14:20:54Z</dcterms:created>
  <dcterms:modified xsi:type="dcterms:W3CDTF">2024-02-02T14:55:50Z</dcterms:modified>
</cp:coreProperties>
</file>