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<sst xmlns="http://schemas.openxmlformats.org/spreadsheetml/2006/main" count="135" uniqueCount="89">
  <si>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</si>
  <si>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</si>
  <si>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</si>
  <si>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TEMPLETON GLOBAL TOTAL RETURN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</si>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</sst>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6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7371109.1299999999</v>
      </c>
      <c r="D9" s="16">
        <v>4282080.7699999996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7370502.8499999996</v>
      </c>
      <c r="D10" s="19">
        <v>4281935.07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606.28</v>
      </c>
      <c r="D12" s="19">
        <f>D14</f>
        <v>145.69999999999999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606.28</v>
      </c>
      <c r="D14" s="19">
        <v>145.69999999999999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7371109.1299999999</v>
      </c>
      <c r="D19" s="16">
        <v>4282080.7699999996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3" workbookViewId="0">
      <selection activeCell="B11" sqref="B11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GLOBAL TOTAL RETURN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10333342.67</v>
      </c>
      <c r="D10" s="16">
        <v>5577249.6100000003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57" t="s">
        <v>76</v>
      </c>
      <c r="C11" s="16">
        <v>-2980570.33</v>
      </c>
      <c r="D11" s="16">
        <v>-1188375.1100000001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2" t="s">
        <v>28</v>
      </c>
      <c r="C12" s="16">
        <v>160402.20000000001</v>
      </c>
      <c r="D12" s="16">
        <v>82925.69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" t="s">
        <v>29</v>
      </c>
      <c r="C13" s="19">
        <v>150873.01999999999</v>
      </c>
      <c r="D13" s="19">
        <v>82925.69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" t="s">
        <v>31</v>
      </c>
      <c r="C15" s="19">
        <v>9529.18</v>
      </c>
      <c r="D15" s="19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2" t="s">
        <v>32</v>
      </c>
      <c r="C16" s="16">
        <v>3140972.53</v>
      </c>
      <c r="D16" s="16">
        <v>1271300.8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" t="s">
        <v>33</v>
      </c>
      <c r="C17" s="19">
        <v>589875.35</v>
      </c>
      <c r="D17" s="19">
        <v>374747.98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6222.7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119.98</v>
      </c>
      <c r="D19" s="19">
        <v>188.32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90418.27</v>
      </c>
      <c r="D21" s="19">
        <v>50815.65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2454336.23</v>
      </c>
      <c r="D23" s="19">
        <v>845548.85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18336.79</v>
      </c>
      <c r="D24" s="26">
        <v>-106793.73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7371109.1299999999</v>
      </c>
      <c r="D25" s="16">
        <v>4282080.7699999996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4" sqref="B14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GLOBAL TOTAL RETURN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58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9" t="s">
        <v>46</v>
      </c>
      <c r="B9" s="60"/>
      <c r="C9" s="67" t="s">
        <v>75</v>
      </c>
      <c r="D9" s="67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8" t="s">
        <v>7</v>
      </c>
      <c r="B10" s="69" t="s">
        <v>80</v>
      </c>
      <c r="C10" s="70"/>
      <c r="D10" s="71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2" t="s">
        <v>9</v>
      </c>
      <c r="B11" s="1" t="s">
        <v>47</v>
      </c>
      <c r="C11" s="73">
        <v>121520.8318</v>
      </c>
      <c r="D11" s="73">
        <v>68539.752980000005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2" t="s">
        <v>11</v>
      </c>
      <c r="B12" s="1" t="s">
        <v>48</v>
      </c>
      <c r="C12" s="73">
        <v>86783.266810000001</v>
      </c>
      <c r="D12" s="73">
        <v>53537.572769999999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8" t="s">
        <v>19</v>
      </c>
      <c r="B13" s="69" t="s">
        <v>81</v>
      </c>
      <c r="C13" s="70"/>
      <c r="D13" s="71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2" t="s">
        <v>9</v>
      </c>
      <c r="B14" s="1" t="s">
        <v>47</v>
      </c>
      <c r="C14" s="74">
        <v>85.02</v>
      </c>
      <c r="D14" s="74">
        <v>81.37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2" t="s">
        <v>11</v>
      </c>
      <c r="B15" s="1" t="s">
        <v>82</v>
      </c>
      <c r="C15" s="74">
        <v>84.27</v>
      </c>
      <c r="D15" s="74">
        <v>74.69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2" t="s">
        <v>13</v>
      </c>
      <c r="B16" s="1" t="s">
        <v>83</v>
      </c>
      <c r="C16" s="74">
        <v>87.2</v>
      </c>
      <c r="D16" s="74">
        <v>81.44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2" t="s">
        <v>34</v>
      </c>
      <c r="B17" s="1" t="s">
        <v>48</v>
      </c>
      <c r="C17" s="74">
        <v>84.93</v>
      </c>
      <c r="D17" s="74">
        <v>79.98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9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TEMPLETON GLOBAL TOTAL RETURN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4281935.07</v>
      </c>
      <c r="D11" s="43">
        <f>SUM(D12:D23)</f>
        <v>0.9999659744858107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5" t="s">
        <v>9</v>
      </c>
      <c r="B12" s="75" t="s">
        <v>84</v>
      </c>
      <c r="C12" s="62"/>
      <c r="D12" s="61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5" t="s">
        <v>11</v>
      </c>
      <c r="B13" s="75" t="s">
        <v>85</v>
      </c>
      <c r="C13" s="63"/>
      <c r="D13" s="64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5" t="s">
        <v>13</v>
      </c>
      <c r="B14" s="75" t="s">
        <v>53</v>
      </c>
      <c r="C14" s="63"/>
      <c r="D14" s="64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5" t="s">
        <v>34</v>
      </c>
      <c r="B15" s="75" t="s">
        <v>54</v>
      </c>
      <c r="C15" s="63"/>
      <c r="D15" s="64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5" t="s">
        <v>36</v>
      </c>
      <c r="B16" s="75" t="s">
        <v>55</v>
      </c>
      <c r="C16" s="63"/>
      <c r="D16" s="64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5" t="s">
        <v>38</v>
      </c>
      <c r="B17" s="75" t="s">
        <v>56</v>
      </c>
      <c r="C17" s="63">
        <v>4281935.07</v>
      </c>
      <c r="D17" s="64">
        <f>IFERROR(C17/C27,0)</f>
        <v>0.9999659744858107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5" t="s">
        <v>40</v>
      </c>
      <c r="B18" s="75" t="s">
        <v>86</v>
      </c>
      <c r="C18" s="63"/>
      <c r="D18" s="64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5" t="s">
        <v>57</v>
      </c>
      <c r="B19" s="66" t="s">
        <v>58</v>
      </c>
      <c r="C19" s="63"/>
      <c r="D19" s="64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5" t="s">
        <v>59</v>
      </c>
      <c r="B20" s="66" t="s">
        <v>60</v>
      </c>
      <c r="C20" s="63"/>
      <c r="D20" s="64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5" t="s">
        <v>61</v>
      </c>
      <c r="B21" s="66" t="s">
        <v>62</v>
      </c>
      <c r="C21" s="63"/>
      <c r="D21" s="64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5" t="s">
        <v>63</v>
      </c>
      <c r="B22" s="66" t="s">
        <v>64</v>
      </c>
      <c r="C22" s="63">
        <v>0</v>
      </c>
      <c r="D22" s="64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5" t="s">
        <v>65</v>
      </c>
      <c r="B23" s="66" t="s">
        <v>66</v>
      </c>
      <c r="C23" s="63"/>
      <c r="D23" s="64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145.69999999999999</v>
      </c>
      <c r="D25" s="45">
        <f>IFERROR(C25/C27,0)</f>
        <v>3.4025514189448602E-5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4282080.7699999996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0</v>
      </c>
      <c r="D28" s="45">
        <f>IFERROR(C28/C27,0)</f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5" t="s">
        <v>87</v>
      </c>
      <c r="C29" s="44">
        <v>4282080.7699999996</v>
      </c>
      <c r="D29" s="45">
        <f>IFERROR(C29/C27,0)</f>
        <v>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5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2016-08-19T13:08:22Z</dcterms:modified>
</cp:coreProperties>
</file>