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_skoroszyt" defaultThemeVersion="124226"/>
  <bookViews>
    <workbookView xWindow="0" yWindow="0" windowWidth="20490" windowHeight="7755" activeTab="3"/>
  </bookViews>
  <sheets>
    <sheet name="aktywa netto" sheetId="1" r:id="rId1"/>
    <sheet name="zmiany aktywów netto" sheetId="2" r:id="rId2"/>
    <sheet name="liczba jedn." sheetId="6" r:id="rId3"/>
    <sheet name="zestawienie lokat" sheetId="5" r:id="rId4"/>
  </sheet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45621"/>
</workbook>
</file>

<file path=xl/calcChain.xml><?xml version="1.0" encoding="utf-8"?>
<calcChain xmlns="http://schemas.openxmlformats.org/spreadsheetml/2006/main">
  <c r="A3" i="2" l="1"/>
  <c r="A5" i="2"/>
  <c r="A3" i="6"/>
  <c r="A5" i="6"/>
  <c r="A3" i="5"/>
  <c r="A5" i="5"/>
  <c r="D17" i="5"/>
  <c r="D11" i="5" s="1"/>
  <c r="D22" i="5"/>
  <c r="D24" i="5"/>
  <c r="D25" i="5"/>
  <c r="D28" i="5"/>
  <c r="D29" i="5"/>
  <c r="D27" i="5" s="1"/>
  <c r="D12" i="1"/>
  <c r="C12" i="1"/>
</calcChain>
</file>

<file path=xl/sharedStrings.xml><?xml version="1.0" encoding="utf-8"?>
<sst xmlns="http://schemas.openxmlformats.org/spreadsheetml/2006/main" count="135" uniqueCount="89">
  <si>
    <t>Półroczne sprawozdanie ubezpieczeniowego funduszu kapitałowego</t>
  </si>
  <si>
    <t>sporządzone na dzień 2016-06-30</t>
  </si>
  <si>
    <t>UNIQA TU na Życie S.A.</t>
  </si>
  <si>
    <t>UNIQA UNIOBLIGACJE AKTYWNY</t>
  </si>
  <si>
    <t>I. WARTOŚĆ AKTYWÓW NETTO FUNDUSZU</t>
  </si>
  <si>
    <t>(w zł)</t>
  </si>
  <si>
    <t>Koniec bieżącego okresu sprawozdawczego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</si>
  <si>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</si>
  <si>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</si>
  <si>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</si>
  <si>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</si>
  <si>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</si>
  <si>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</si>
  <si>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</si>
  <si>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</si>
  <si>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3.1.</t>
  </si>
  <si>
    <t>Z tytułu transakcji zawartych na rynku finansowym</t>
  </si>
  <si>
    <t>3.2.</t>
  </si>
  <si>
    <t>Pozostałe</t>
  </si>
  <si>
    <t>II.</t>
  </si>
  <si>
    <t>Zobowiazania</t>
  </si>
  <si>
    <t>III.</t>
  </si>
  <si>
    <t>Aktywa netto (I-II)</t>
  </si>
  <si>
    <t>II. ZMIANY WARTOŚCI AKTYWÓW NETTO FUNDUSZU</t>
  </si>
  <si>
    <t>Bieżący okres sprawozdawczy</t>
  </si>
  <si>
    <t>A.</t>
  </si>
  <si>
    <t>Aktywa netto funduszu na początek okresu sprawozdawczego</t>
  </si>
  <si>
    <t>B.</t>
  </si>
  <si>
    <t>Zwiekszenia funduszu</t>
  </si>
  <si>
    <t>Tytułem składek zwiekszających wartość funduszu</t>
  </si>
  <si>
    <t>Pozostałe przychody</t>
  </si>
  <si>
    <t>Pozostałe zwiększenia</t>
  </si>
  <si>
    <t>Zmniejszenia funduszu</t>
  </si>
  <si>
    <t>Tytułem wykupu</t>
  </si>
  <si>
    <t>4.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</si>
  <si>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</si>
  <si>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</si>
  <si>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</si>
  <si>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</si>
  <si>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</si>
  <si>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</si>
  <si>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</si>
  <si>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</si>
  <si>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>Wynik netto z działalności inwestycyjnej</t>
  </si>
  <si>
    <t>D.</t>
  </si>
  <si>
    <t>Aktywa netto funduszu na koniec okresu sprawozdawczego</t>
  </si>
  <si>
    <t>Pozycja</t>
  </si>
  <si>
    <t>na poczatek okresu sprawozdawczego</t>
  </si>
  <si>
    <t>na koniec okresu sprawozdawczego</t>
  </si>
  <si>
    <t>IV. ZESTAWIENIE AKTYWÓW NETTO FUNDUSZU - półroczne</t>
  </si>
  <si>
    <t>Wartość bilansowa (w zł)</t>
  </si>
  <si>
    <t>Udział w aktywach netto funduszu (w %)</t>
  </si>
  <si>
    <t>Lokaty (suma 1-12)</t>
  </si>
  <si>
    <t>Inne dłużne papiery wartościowe o stałej stopie dochodu</t>
  </si>
  <si>
    <t>Akcje</t>
  </si>
  <si>
    <t>Udziały</t>
  </si>
  <si>
    <t>Jednostki uczestnictwa i certyfikaty inwestycyjne w funduszach inwestycyjnych</t>
  </si>
  <si>
    <t>8.</t>
  </si>
  <si>
    <t>Inne papiery wartościowe o zmiennej kwocie dochodu</t>
  </si>
  <si>
    <t>9.</t>
  </si>
  <si>
    <t>Pożyczki</t>
  </si>
  <si>
    <t>10.</t>
  </si>
  <si>
    <t>Nieruchomości</t>
  </si>
  <si>
    <t>11.</t>
  </si>
  <si>
    <t>Depozyty bankowe</t>
  </si>
  <si>
    <t>12.</t>
  </si>
  <si>
    <t>Pozostałe lokaty</t>
  </si>
  <si>
    <t>Należności</t>
  </si>
  <si>
    <t>IV.</t>
  </si>
  <si>
    <t>Zobowiązania</t>
  </si>
  <si>
    <t>V.</t>
  </si>
  <si>
    <t>Aktywa netto (w tym)</t>
  </si>
  <si>
    <t>krajowe</t>
  </si>
  <si>
    <t>Koniec analogicznego okresu sprawozdawczego poprzedniego roku obrotowego</t>
  </si>
  <si>
    <t>Wobec ubezpieczajacych, ubezpieczonych lub uprawnionych z umów ubezpieczenia</t>
  </si>
  <si>
    <t>Analogiczny okres sprawozdawczy poprzedniego roku obrotowego</t>
  </si>
  <si>
    <t>Wynik netto z działalności operacyjnej (I-II)</t>
  </si>
  <si>
    <t>Tytułem wypłat pozostałych świadczeń ubezpieczeniowych</t>
  </si>
  <si>
    <t>Tytułem opłat za ryzyko ubezpieczeniowe oraz innych opłat potrącanych z funduszu</t>
  </si>
  <si>
    <t>III. LICZBA I WARTOŚĆ JEDNOSTEK UCZESTNICTWA FUNDUSZU</t>
  </si>
  <si>
    <t>Liczba jednostek uczestnictwa funduszu: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</si>
  <si>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</si>
  <si>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</si>
  <si>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</si>
  <si>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Papiery wartościowe emitowane, poręczane lub gwarantowane przez Skarb Państwa lub organizacje miedzynarodowe, których członkiem jest Rzeczpospolita Polska</t>
  </si>
  <si>
    <t>Obligacje emitowane lub poręczone przez jednostki samorządu terytorialnego lub związki jednostek samorządu terytorialnego</t>
  </si>
  <si>
    <t>Instrumenty pochodne</t>
  </si>
  <si>
    <t>zagraniczne - państwa UE</t>
  </si>
  <si>
    <t>zagraniczne - państwa poza 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</si>
</sst>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0"/>
    <numFmt numFmtId="165" formatCode="#\ ##0.00"/>
  </numFmts>
  <fonts count="5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Border="0"/>
  </cellStyleXfs>
  <cellXfs count="77">
    <xf numFmtId="0" fontId="0" fillId="0" borderId="0" xfId="0"/>
    <xf numFmtId="0" fontId="3" fillId="0" borderId="1" xfId="0" applyNumberFormat="1" applyFont="1" applyFill="1" applyBorder="1" applyAlignment="1" applyProtection="1">
      <alignment wrapText="1"/>
    </xf>
    <xf numFmtId="0" fontId="2" fillId="0" borderId="1" xfId="0" applyNumberFormat="1" applyFont="1" applyFill="1" applyBorder="1" applyAlignment="1" applyProtection="1">
      <alignment wrapText="1"/>
    </xf>
    <xf numFmtId="0" fontId="3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horizontal="left"/>
    </xf>
    <xf numFmtId="0" fontId="3" fillId="3" borderId="2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2" borderId="0" xfId="0" applyNumberFormat="1" applyFont="1" applyFill="1" applyAlignment="1" applyProtection="1"/>
    <xf numFmtId="0" fontId="2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/>
    <xf numFmtId="0" fontId="2" fillId="3" borderId="0" xfId="0" applyNumberFormat="1" applyFont="1" applyFill="1" applyAlignment="1" applyProtection="1"/>
    <xf numFmtId="0" fontId="4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/>
    </xf>
    <xf numFmtId="0" fontId="2" fillId="3" borderId="1" xfId="0" applyNumberFormat="1" applyFont="1" applyFill="1" applyBorder="1" applyAlignment="1" applyProtection="1">
      <alignment wrapText="1"/>
    </xf>
    <xf numFmtId="3" fontId="2" fillId="3" borderId="1" xfId="0" applyNumberFormat="1" applyFont="1" applyFill="1" applyBorder="1" applyAlignment="1" applyProtection="1"/>
    <xf numFmtId="0" fontId="3" fillId="3" borderId="1" xfId="0" applyNumberFormat="1" applyFont="1" applyFill="1" applyBorder="1" applyAlignment="1" applyProtection="1">
      <alignment horizontal="center"/>
    </xf>
    <xf numFmtId="0" fontId="3" fillId="3" borderId="1" xfId="0" applyNumberFormat="1" applyFont="1" applyFill="1" applyBorder="1" applyAlignment="1" applyProtection="1">
      <alignment wrapText="1"/>
    </xf>
    <xf numFmtId="3" fontId="3" fillId="3" borderId="1" xfId="0" applyNumberFormat="1" applyFont="1" applyFill="1" applyBorder="1" applyAlignment="1" applyProtection="1"/>
    <xf numFmtId="4" fontId="3" fillId="3" borderId="0" xfId="0" applyNumberFormat="1" applyFont="1" applyFill="1" applyAlignment="1" applyProtection="1"/>
    <xf numFmtId="4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left" wrapText="1"/>
    </xf>
    <xf numFmtId="3" fontId="3" fillId="3" borderId="0" xfId="0" applyNumberFormat="1" applyFont="1" applyFill="1" applyAlignment="1" applyProtection="1"/>
    <xf numFmtId="0" fontId="2" fillId="3" borderId="3" xfId="0" applyNumberFormat="1" applyFont="1" applyFill="1" applyBorder="1" applyAlignment="1" applyProtection="1">
      <alignment horizontal="center"/>
    </xf>
    <xf numFmtId="0" fontId="2" fillId="3" borderId="3" xfId="0" applyNumberFormat="1" applyFont="1" applyFill="1" applyBorder="1" applyAlignment="1" applyProtection="1">
      <alignment wrapText="1"/>
    </xf>
    <xf numFmtId="3" fontId="2" fillId="3" borderId="3" xfId="0" applyNumberFormat="1" applyFont="1" applyFill="1" applyBorder="1" applyAlignment="1" applyProtection="1"/>
    <xf numFmtId="3" fontId="3" fillId="3" borderId="4" xfId="0" applyNumberFormat="1" applyFont="1" applyFill="1" applyBorder="1" applyAlignment="1" applyProtection="1"/>
    <xf numFmtId="9" fontId="3" fillId="3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wrapText="1"/>
    </xf>
    <xf numFmtId="0" fontId="3" fillId="3" borderId="0" xfId="0" applyNumberFormat="1" applyFont="1" applyFill="1" applyAlignment="1" applyProtection="1">
      <alignment horizontal="center"/>
    </xf>
    <xf numFmtId="0" fontId="3" fillId="2" borderId="0" xfId="0" applyNumberFormat="1" applyFont="1" applyFill="1" applyAlignment="1" applyProtection="1">
      <alignment wrapText="1"/>
    </xf>
    <xf numFmtId="0" fontId="3" fillId="2" borderId="0" xfId="0" applyNumberFormat="1" applyFont="1" applyFill="1" applyAlignment="1" applyProtection="1">
      <alignment horizontal="center"/>
    </xf>
    <xf numFmtId="4" fontId="3" fillId="2" borderId="0" xfId="0" applyNumberFormat="1" applyFont="1" applyFill="1" applyAlignment="1" applyProtection="1"/>
    <xf numFmtId="1" fontId="3" fillId="3" borderId="0" xfId="0" applyNumberFormat="1" applyFont="1" applyFill="1" applyAlignment="1" applyProtection="1"/>
    <xf numFmtId="0" fontId="3" fillId="2" borderId="0" xfId="0" applyNumberFormat="1" applyFont="1" applyFill="1" applyAlignment="1" applyProtection="1">
      <alignment vertical="center"/>
    </xf>
    <xf numFmtId="0" fontId="2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vertical="center" wrapText="1"/>
    </xf>
    <xf numFmtId="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vertical="center" wrapText="1"/>
    </xf>
    <xf numFmtId="3" fontId="2" fillId="3" borderId="1" xfId="0" applyNumberFormat="1" applyFont="1" applyFill="1" applyBorder="1" applyAlignment="1" applyProtection="1">
      <alignment vertical="center" wrapText="1"/>
    </xf>
    <xf numFmtId="10" fontId="2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3" fontId="2" fillId="3" borderId="1" xfId="0" applyNumberFormat="1" applyFont="1" applyFill="1" applyBorder="1" applyAlignment="1" applyProtection="1">
      <alignment vertical="center"/>
    </xf>
    <xf numFmtId="10" fontId="2" fillId="3" borderId="1" xfId="0" applyNumberFormat="1" applyFont="1" applyFill="1" applyBorder="1" applyAlignment="1" applyProtection="1">
      <alignment vertical="center"/>
    </xf>
    <xf numFmtId="0" fontId="2" fillId="3" borderId="0" xfId="0" applyNumberFormat="1" applyFont="1" applyFill="1" applyAlignment="1" applyProtection="1">
      <alignment vertical="center"/>
    </xf>
    <xf numFmtId="3" fontId="3" fillId="3" borderId="0" xfId="0" applyNumberFormat="1" applyFont="1" applyFill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1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vertical="center" wrapText="1"/>
    </xf>
    <xf numFmtId="0" fontId="2" fillId="2" borderId="0" xfId="0" applyNumberFormat="1" applyFont="1" applyFill="1" applyAlignment="1" applyProtection="1">
      <alignment vertical="center"/>
    </xf>
    <xf numFmtId="4" fontId="3" fillId="3" borderId="1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left" wrapText="1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10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/>
    </xf>
    <xf numFmtId="0" fontId="2" fillId="0" borderId="5" xfId="0" applyNumberFormat="1" applyFont="1" applyFill="1" applyBorder="1" applyAlignment="1" applyProtection="1">
      <alignment wrapText="1"/>
    </xf>
    <xf numFmtId="0" fontId="3" fillId="0" borderId="6" xfId="0" applyNumberFormat="1" applyFont="1" applyFill="1" applyBorder="1" applyAlignment="1" applyProtection="1"/>
    <xf numFmtId="0" fontId="3" fillId="0" borderId="2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/>
    <xf numFmtId="165" fontId="3" fillId="0" borderId="1" xfId="0" applyNumberFormat="1" applyFont="1" applyFill="1" applyBorder="1" applyAlignment="1" applyProtection="1"/>
    <xf numFmtId="0" fontId="2" fillId="0" borderId="0" xfId="0" applyNumberFormat="1" applyFont="1" applyFill="1" applyAlignment="1" applyProtection="1"/>
    <xf numFmtId="0" fontId="3" fillId="0" borderId="1" xfId="0" applyNumberFormat="1" applyFont="1" applyFill="1" applyBorder="1" applyAlignment="1" applyProtection="1">
      <alignment vertical="center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14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18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421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O60"/>
  <sheetViews>
    <sheetView workbookViewId="0">
      <selection activeCell="B17" sqref="B17"/>
    </sheetView>
  </sheetViews>
  <sheetFormatPr defaultColWidth="9.140625" defaultRowHeight="12.75" x14ac:dyDescent="0.2"/>
  <cols>
    <col min="1" max="1" width="9.140625" style="7" customWidth="1"/>
    <col min="2" max="2" width="50.28515625" style="7" customWidth="1"/>
    <col min="3" max="4" width="20.5703125" style="7" customWidth="1"/>
    <col min="5" max="5" width="9.140625" style="7" customWidth="1"/>
    <col min="6" max="16384" width="9.140625" style="7"/>
  </cols>
  <sheetData>
    <row r="1" spans="1:15" x14ac:dyDescent="0.2">
      <c r="A1" s="10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x14ac:dyDescent="0.2">
      <c r="A2" s="8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3" spans="1:15" x14ac:dyDescent="0.2">
      <c r="A3" s="11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</row>
    <row r="4" spans="1:15" x14ac:dyDescent="0.2">
      <c r="A4" s="4" t="s">
        <v>3</v>
      </c>
      <c r="B4" s="4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</row>
    <row r="5" spans="1:15" x14ac:dyDescent="0.2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</row>
    <row r="6" spans="1:15" x14ac:dyDescent="0.2">
      <c r="A6" s="10" t="s">
        <v>4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</row>
    <row r="7" spans="1:15" x14ac:dyDescent="0.2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</row>
    <row r="8" spans="1:15" customFormat="1" ht="63.75" customHeight="1" x14ac:dyDescent="0.2">
      <c r="A8" s="6" t="s">
        <v>5</v>
      </c>
      <c r="B8" s="5"/>
      <c r="C8" s="13" t="s">
        <v>73</v>
      </c>
      <c r="D8" s="13" t="s">
        <v>6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</row>
    <row r="9" spans="1:15" x14ac:dyDescent="0.2">
      <c r="A9" s="14" t="s">
        <v>7</v>
      </c>
      <c r="B9" s="15" t="s">
        <v>8</v>
      </c>
      <c r="C9" s="16">
        <v>9487772.7200000007</v>
      </c>
      <c r="D9" s="16">
        <v>6373383.3200000003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spans="1:15" x14ac:dyDescent="0.2">
      <c r="A10" s="17" t="s">
        <v>9</v>
      </c>
      <c r="B10" s="18" t="s">
        <v>10</v>
      </c>
      <c r="C10" s="19">
        <v>9483588.5800000001</v>
      </c>
      <c r="D10" s="19">
        <v>6371971.3700000001</v>
      </c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</row>
    <row r="11" spans="1:15" x14ac:dyDescent="0.2">
      <c r="A11" s="17" t="s">
        <v>11</v>
      </c>
      <c r="B11" s="18" t="s">
        <v>12</v>
      </c>
      <c r="C11" s="19">
        <v>0</v>
      </c>
      <c r="D11" s="19">
        <v>0</v>
      </c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spans="1:15" x14ac:dyDescent="0.2">
      <c r="A12" s="17" t="s">
        <v>13</v>
      </c>
      <c r="B12" s="18" t="s">
        <v>14</v>
      </c>
      <c r="C12" s="19">
        <f>C14</f>
        <v>4184.1400000000003</v>
      </c>
      <c r="D12" s="19">
        <f>D14</f>
        <v>1411.95</v>
      </c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</row>
    <row r="13" spans="1:15" x14ac:dyDescent="0.2">
      <c r="A13" s="17" t="s">
        <v>15</v>
      </c>
      <c r="B13" s="18" t="s">
        <v>16</v>
      </c>
      <c r="C13" s="19"/>
      <c r="D13" s="1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</row>
    <row r="14" spans="1:15" x14ac:dyDescent="0.2">
      <c r="A14" s="17" t="s">
        <v>17</v>
      </c>
      <c r="B14" s="18" t="s">
        <v>18</v>
      </c>
      <c r="C14" s="19">
        <v>4184.1400000000003</v>
      </c>
      <c r="D14" s="19">
        <v>1411.95</v>
      </c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</row>
    <row r="15" spans="1:15" x14ac:dyDescent="0.2">
      <c r="A15" s="14" t="s">
        <v>19</v>
      </c>
      <c r="B15" s="15" t="s">
        <v>20</v>
      </c>
      <c r="C15" s="16">
        <v>0</v>
      </c>
      <c r="D15" s="16">
        <v>0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</row>
    <row r="16" spans="1:15" x14ac:dyDescent="0.2">
      <c r="A16" s="17" t="s">
        <v>9</v>
      </c>
      <c r="B16" s="18" t="s">
        <v>16</v>
      </c>
      <c r="C16" s="19"/>
      <c r="D16" s="1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</row>
    <row r="17" spans="1:15" customFormat="1" ht="24.75" customHeight="1" x14ac:dyDescent="0.2">
      <c r="A17" s="17" t="s">
        <v>11</v>
      </c>
      <c r="B17" s="1" t="s">
        <v>74</v>
      </c>
      <c r="C17" s="19"/>
      <c r="D17" s="1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</row>
    <row r="18" spans="1:15" x14ac:dyDescent="0.2">
      <c r="A18" s="17" t="s">
        <v>13</v>
      </c>
      <c r="B18" s="18" t="s">
        <v>18</v>
      </c>
      <c r="C18" s="19"/>
      <c r="D18" s="1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</row>
    <row r="19" spans="1:15" x14ac:dyDescent="0.2">
      <c r="A19" s="14" t="s">
        <v>21</v>
      </c>
      <c r="B19" s="15" t="s">
        <v>22</v>
      </c>
      <c r="C19" s="16">
        <v>9487772.7200000007</v>
      </c>
      <c r="D19" s="16">
        <v>6373383.3200000003</v>
      </c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</row>
    <row r="20" spans="1:15" x14ac:dyDescent="0.2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</row>
    <row r="21" spans="1:15" x14ac:dyDescent="0.2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</row>
    <row r="22" spans="1:15" x14ac:dyDescent="0.2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</row>
    <row r="23" spans="1:15" x14ac:dyDescent="0.2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</row>
    <row r="24" spans="1:15" x14ac:dyDescent="0.2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</row>
    <row r="25" spans="1:15" x14ac:dyDescent="0.2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</row>
    <row r="26" spans="1:15" x14ac:dyDescent="0.2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</row>
    <row r="27" spans="1:15" x14ac:dyDescent="0.2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</row>
    <row r="28" spans="1:15" x14ac:dyDescent="0.2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</row>
    <row r="29" spans="1:15" x14ac:dyDescent="0.2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</row>
    <row r="30" spans="1:15" x14ac:dyDescent="0.2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</row>
    <row r="31" spans="1:15" x14ac:dyDescent="0.2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</row>
    <row r="32" spans="1:15" x14ac:dyDescent="0.2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</row>
    <row r="33" spans="1:15" x14ac:dyDescent="0.2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</row>
    <row r="34" spans="1:15" x14ac:dyDescent="0.2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</row>
    <row r="35" spans="1:15" x14ac:dyDescent="0.2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</row>
    <row r="36" spans="1:15" x14ac:dyDescent="0.2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</row>
    <row r="37" spans="1:15" x14ac:dyDescent="0.2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</row>
    <row r="38" spans="1:15" x14ac:dyDescent="0.2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</row>
    <row r="39" spans="1:15" x14ac:dyDescent="0.2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1:15" x14ac:dyDescent="0.2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1:15" x14ac:dyDescent="0.2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5" x14ac:dyDescent="0.2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15" x14ac:dyDescent="0.2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x14ac:dyDescent="0.2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x14ac:dyDescent="0.2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1:15" x14ac:dyDescent="0.2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5" x14ac:dyDescent="0.2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x14ac:dyDescent="0.2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x14ac:dyDescent="0.2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x14ac:dyDescent="0.2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x14ac:dyDescent="0.2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x14ac:dyDescent="0.2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x14ac:dyDescent="0.2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x14ac:dyDescent="0.2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x14ac:dyDescent="0.2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x14ac:dyDescent="0.2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1:15" x14ac:dyDescent="0.2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  <row r="58" spans="1:15" x14ac:dyDescent="0.2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1:15" x14ac:dyDescent="0.2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1:15" x14ac:dyDescent="0.2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O94"/>
  <sheetViews>
    <sheetView workbookViewId="0">
      <selection activeCell="B11" sqref="B11:B19"/>
    </sheetView>
  </sheetViews>
  <sheetFormatPr defaultColWidth="9.140625" defaultRowHeight="12.75" x14ac:dyDescent="0.2"/>
  <cols>
    <col min="1" max="1" width="9.140625" style="32" customWidth="1"/>
    <col min="2" max="2" width="56.42578125" style="7" customWidth="1"/>
    <col min="3" max="4" width="20.5703125" style="33" customWidth="1"/>
    <col min="5" max="5" width="9.28515625" style="7" bestFit="1" customWidth="1"/>
    <col min="6" max="6" width="9.140625" style="7" customWidth="1"/>
    <col min="7" max="16384" width="9.140625" style="7"/>
  </cols>
  <sheetData>
    <row r="1" spans="1:15" customFormat="1" ht="65.25" customHeight="1" x14ac:dyDescent="0.2">
      <c r="A1" s="30"/>
      <c r="B1" s="9"/>
      <c r="C1" s="20"/>
      <c r="D1" s="20"/>
      <c r="E1" s="9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x14ac:dyDescent="0.2">
      <c r="A2" s="8" t="s">
        <v>0</v>
      </c>
      <c r="B2" s="9"/>
      <c r="C2" s="20"/>
      <c r="D2" s="20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3" spans="1:15" x14ac:dyDescent="0.2">
      <c r="A3" s="8" t="str">
        <f>'aktywa netto'!A2</f>
        <v>sporządzone na dzień 2016-06-30</v>
      </c>
      <c r="B3" s="9"/>
      <c r="C3" s="20"/>
      <c r="D3" s="20"/>
      <c r="E3" s="9"/>
      <c r="F3" s="9"/>
      <c r="G3" s="9"/>
      <c r="H3" s="9"/>
      <c r="I3" s="9"/>
      <c r="J3" s="9"/>
      <c r="K3" s="9"/>
      <c r="L3" s="9"/>
      <c r="M3" s="9"/>
      <c r="N3" s="9"/>
      <c r="O3" s="9"/>
    </row>
    <row r="4" spans="1:15" x14ac:dyDescent="0.2">
      <c r="A4" s="12" t="s">
        <v>2</v>
      </c>
      <c r="B4" s="9"/>
      <c r="C4" s="20"/>
      <c r="D4" s="20"/>
      <c r="E4" s="9"/>
      <c r="F4" s="9"/>
      <c r="G4" s="9"/>
      <c r="H4" s="9"/>
      <c r="I4" s="9"/>
      <c r="J4" s="9"/>
      <c r="K4" s="9"/>
      <c r="L4" s="9"/>
      <c r="M4" s="9"/>
      <c r="N4" s="9"/>
      <c r="O4" s="9"/>
    </row>
    <row r="5" spans="1:15" x14ac:dyDescent="0.2">
      <c r="A5" s="4" t="str">
        <f>'aktywa netto'!A4:B4</f>
        <v>UNIQA UNIOBLIGACJE AKTYWNY</v>
      </c>
      <c r="B5" s="4"/>
      <c r="C5" s="20"/>
      <c r="D5" s="20"/>
      <c r="E5" s="9"/>
      <c r="F5" s="9"/>
      <c r="G5" s="9"/>
      <c r="H5" s="9"/>
      <c r="I5" s="9"/>
      <c r="J5" s="9"/>
      <c r="K5" s="9"/>
      <c r="L5" s="9"/>
      <c r="M5" s="9"/>
      <c r="N5" s="9"/>
      <c r="O5" s="9"/>
    </row>
    <row r="6" spans="1:15" x14ac:dyDescent="0.2">
      <c r="A6" s="12"/>
      <c r="B6" s="9"/>
      <c r="C6" s="20"/>
      <c r="D6" s="20"/>
      <c r="E6" s="9"/>
      <c r="F6" s="9"/>
      <c r="G6" s="9"/>
      <c r="H6" s="9"/>
      <c r="I6" s="9"/>
      <c r="J6" s="9"/>
      <c r="K6" s="9"/>
      <c r="L6" s="9"/>
      <c r="M6" s="9"/>
      <c r="N6" s="9"/>
      <c r="O6" s="9"/>
    </row>
    <row r="7" spans="1:15" x14ac:dyDescent="0.2">
      <c r="A7" s="8" t="s">
        <v>23</v>
      </c>
      <c r="B7" s="9"/>
      <c r="C7" s="20"/>
      <c r="D7" s="20"/>
      <c r="E7" s="9"/>
      <c r="F7" s="9"/>
      <c r="G7" s="9"/>
      <c r="H7" s="9"/>
      <c r="I7" s="9"/>
      <c r="J7" s="9"/>
      <c r="K7" s="9"/>
      <c r="L7" s="9"/>
      <c r="M7" s="9"/>
      <c r="N7" s="9"/>
      <c r="O7" s="9"/>
    </row>
    <row r="8" spans="1:15" x14ac:dyDescent="0.2">
      <c r="A8" s="30"/>
      <c r="B8" s="9"/>
      <c r="C8" s="20"/>
      <c r="D8" s="20"/>
      <c r="E8" s="9"/>
      <c r="F8" s="9"/>
      <c r="G8" s="9"/>
      <c r="H8" s="9"/>
      <c r="I8" s="9"/>
      <c r="J8" s="9"/>
      <c r="K8" s="9"/>
      <c r="L8" s="9"/>
      <c r="M8" s="9"/>
      <c r="N8" s="9"/>
      <c r="O8" s="9"/>
    </row>
    <row r="9" spans="1:15" customFormat="1" ht="51" customHeight="1" x14ac:dyDescent="0.2">
      <c r="A9" s="6" t="s">
        <v>5</v>
      </c>
      <c r="B9" s="5"/>
      <c r="C9" s="57" t="s">
        <v>75</v>
      </c>
      <c r="D9" s="21" t="s">
        <v>24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spans="1:15" customFormat="1" ht="25.5" customHeight="1" x14ac:dyDescent="0.2">
      <c r="A10" s="14" t="s">
        <v>25</v>
      </c>
      <c r="B10" s="22" t="s">
        <v>26</v>
      </c>
      <c r="C10" s="16">
        <v>12972064.76</v>
      </c>
      <c r="D10" s="16">
        <v>7660769.1399999997</v>
      </c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</row>
    <row r="11" spans="1:15" x14ac:dyDescent="0.2">
      <c r="A11" s="14" t="s">
        <v>27</v>
      </c>
      <c r="B11" s="58" t="s">
        <v>76</v>
      </c>
      <c r="C11" s="16">
        <v>-3345365.25</v>
      </c>
      <c r="D11" s="16">
        <v>-1545673.28</v>
      </c>
      <c r="E11" s="9"/>
      <c r="F11" s="23"/>
      <c r="G11" s="9"/>
      <c r="H11" s="9"/>
      <c r="I11" s="9"/>
      <c r="J11" s="9"/>
      <c r="K11" s="9"/>
      <c r="L11" s="9"/>
      <c r="M11" s="9"/>
      <c r="N11" s="9"/>
      <c r="O11" s="9"/>
    </row>
    <row r="12" spans="1:15" x14ac:dyDescent="0.2">
      <c r="A12" s="14" t="s">
        <v>7</v>
      </c>
      <c r="B12" s="2" t="s">
        <v>28</v>
      </c>
      <c r="C12" s="16">
        <v>1497369.82</v>
      </c>
      <c r="D12" s="16">
        <v>326608.31</v>
      </c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</row>
    <row r="13" spans="1:15" x14ac:dyDescent="0.2">
      <c r="A13" s="17" t="s">
        <v>9</v>
      </c>
      <c r="B13" s="1" t="s">
        <v>29</v>
      </c>
      <c r="C13" s="19">
        <v>171234.35</v>
      </c>
      <c r="D13" s="19">
        <v>123590.46</v>
      </c>
      <c r="E13" s="9"/>
      <c r="F13" s="23"/>
      <c r="G13" s="9"/>
      <c r="H13" s="9"/>
      <c r="I13" s="9"/>
      <c r="J13" s="9"/>
      <c r="K13" s="9"/>
      <c r="L13" s="9"/>
      <c r="M13" s="9"/>
      <c r="N13" s="9"/>
      <c r="O13" s="9"/>
    </row>
    <row r="14" spans="1:15" x14ac:dyDescent="0.2">
      <c r="A14" s="17" t="s">
        <v>11</v>
      </c>
      <c r="B14" s="1" t="s">
        <v>30</v>
      </c>
      <c r="C14" s="19"/>
      <c r="D14" s="1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</row>
    <row r="15" spans="1:15" x14ac:dyDescent="0.2">
      <c r="A15" s="17" t="s">
        <v>13</v>
      </c>
      <c r="B15" s="1" t="s">
        <v>31</v>
      </c>
      <c r="C15" s="19">
        <v>1326135.47</v>
      </c>
      <c r="D15" s="19">
        <v>203017.85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</row>
    <row r="16" spans="1:15" x14ac:dyDescent="0.2">
      <c r="A16" s="14" t="s">
        <v>19</v>
      </c>
      <c r="B16" s="2" t="s">
        <v>32</v>
      </c>
      <c r="C16" s="16">
        <v>4842735.07</v>
      </c>
      <c r="D16" s="16">
        <v>1872281.59</v>
      </c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</row>
    <row r="17" spans="1:15" x14ac:dyDescent="0.2">
      <c r="A17" s="17" t="s">
        <v>9</v>
      </c>
      <c r="B17" s="1" t="s">
        <v>33</v>
      </c>
      <c r="C17" s="19">
        <v>634980.56999999995</v>
      </c>
      <c r="D17" s="19">
        <v>967150.79</v>
      </c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</row>
    <row r="18" spans="1:15" customFormat="1" ht="12.75" customHeight="1" x14ac:dyDescent="0.2">
      <c r="A18" s="17" t="s">
        <v>11</v>
      </c>
      <c r="B18" s="1" t="s">
        <v>77</v>
      </c>
      <c r="C18" s="19">
        <v>345463.14</v>
      </c>
      <c r="D18" s="19">
        <v>9231.9500000000007</v>
      </c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</row>
    <row r="19" spans="1:15" customFormat="1" ht="25.5" customHeight="1" x14ac:dyDescent="0.2">
      <c r="A19" s="17" t="s">
        <v>13</v>
      </c>
      <c r="B19" s="1" t="s">
        <v>78</v>
      </c>
      <c r="C19" s="19">
        <v>275.72000000000003</v>
      </c>
      <c r="D19" s="19">
        <v>274.7</v>
      </c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</row>
    <row r="20" spans="1:15" x14ac:dyDescent="0.2">
      <c r="A20" s="17" t="s">
        <v>34</v>
      </c>
      <c r="B20" s="18" t="s">
        <v>35</v>
      </c>
      <c r="C20" s="19">
        <v>0</v>
      </c>
      <c r="D20" s="19">
        <v>0</v>
      </c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</row>
    <row r="21" spans="1:15" customFormat="1" ht="25.5" customHeight="1" x14ac:dyDescent="0.2">
      <c r="A21" s="17" t="s">
        <v>36</v>
      </c>
      <c r="B21" s="18" t="s">
        <v>37</v>
      </c>
      <c r="C21" s="19">
        <v>135512.14000000001</v>
      </c>
      <c r="D21" s="19">
        <v>79687.649999999994</v>
      </c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</row>
    <row r="22" spans="1:15" x14ac:dyDescent="0.2">
      <c r="A22" s="17" t="s">
        <v>38</v>
      </c>
      <c r="B22" s="18" t="s">
        <v>39</v>
      </c>
      <c r="C22" s="19"/>
      <c r="D22" s="1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</row>
    <row r="23" spans="1:15" x14ac:dyDescent="0.2">
      <c r="A23" s="17" t="s">
        <v>40</v>
      </c>
      <c r="B23" s="18" t="s">
        <v>41</v>
      </c>
      <c r="C23" s="19">
        <v>3726503.5</v>
      </c>
      <c r="D23" s="19">
        <v>815936.5</v>
      </c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</row>
    <row r="24" spans="1:15" x14ac:dyDescent="0.2">
      <c r="A24" s="24" t="s">
        <v>42</v>
      </c>
      <c r="B24" s="25" t="s">
        <v>43</v>
      </c>
      <c r="C24" s="26">
        <v>-138926.79</v>
      </c>
      <c r="D24" s="26">
        <v>258287.46</v>
      </c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</row>
    <row r="25" spans="1:15" customFormat="1" ht="14.25" customHeight="1" x14ac:dyDescent="0.2">
      <c r="A25" s="14" t="s">
        <v>44</v>
      </c>
      <c r="B25" s="15" t="s">
        <v>45</v>
      </c>
      <c r="C25" s="16">
        <v>9487772.7200000007</v>
      </c>
      <c r="D25" s="16">
        <v>6373383.3200000003</v>
      </c>
      <c r="E25" s="27"/>
      <c r="F25" s="28"/>
      <c r="G25" s="9"/>
      <c r="H25" s="9"/>
      <c r="I25" s="9"/>
      <c r="J25" s="9"/>
      <c r="K25" s="9"/>
      <c r="L25" s="9"/>
      <c r="M25" s="9"/>
      <c r="N25" s="9"/>
      <c r="O25" s="9"/>
    </row>
    <row r="26" spans="1:15" x14ac:dyDescent="0.2">
      <c r="A26" s="30"/>
      <c r="B26" s="29"/>
      <c r="C26" s="23"/>
      <c r="D26" s="23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</row>
    <row r="27" spans="1:15" x14ac:dyDescent="0.2">
      <c r="A27" s="30"/>
      <c r="B27" s="29"/>
      <c r="C27" s="23"/>
      <c r="D27" s="23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</row>
    <row r="28" spans="1:15" x14ac:dyDescent="0.2">
      <c r="A28" s="30"/>
      <c r="B28" s="29"/>
      <c r="C28" s="23"/>
      <c r="D28" s="23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</row>
    <row r="29" spans="1:15" x14ac:dyDescent="0.2">
      <c r="A29" s="30"/>
      <c r="B29" s="29"/>
      <c r="C29" s="23"/>
      <c r="D29" s="20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</row>
    <row r="30" spans="1:15" x14ac:dyDescent="0.2">
      <c r="A30" s="30"/>
      <c r="B30" s="29"/>
      <c r="C30" s="23"/>
      <c r="D30" s="23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</row>
    <row r="31" spans="1:15" x14ac:dyDescent="0.2">
      <c r="A31" s="30"/>
      <c r="B31" s="29"/>
      <c r="C31" s="23"/>
      <c r="D31" s="23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</row>
    <row r="32" spans="1:15" x14ac:dyDescent="0.2">
      <c r="A32" s="30"/>
      <c r="B32" s="29"/>
      <c r="C32" s="23"/>
      <c r="D32" s="23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</row>
    <row r="33" spans="1:15" x14ac:dyDescent="0.2">
      <c r="A33" s="30"/>
      <c r="B33" s="29"/>
      <c r="C33" s="23"/>
      <c r="D33" s="23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</row>
    <row r="34" spans="1:15" x14ac:dyDescent="0.2">
      <c r="A34" s="30"/>
      <c r="B34" s="29"/>
      <c r="C34" s="23"/>
      <c r="D34" s="23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</row>
    <row r="35" spans="1:15" x14ac:dyDescent="0.2">
      <c r="A35" s="30"/>
      <c r="B35" s="29"/>
      <c r="C35" s="23"/>
      <c r="D35" s="23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</row>
    <row r="36" spans="1:15" x14ac:dyDescent="0.2">
      <c r="A36" s="30"/>
      <c r="B36" s="29"/>
      <c r="C36" s="23"/>
      <c r="D36" s="23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</row>
    <row r="37" spans="1:15" x14ac:dyDescent="0.2">
      <c r="A37" s="30"/>
      <c r="B37" s="29"/>
      <c r="C37" s="23"/>
      <c r="D37" s="23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</row>
    <row r="38" spans="1:15" x14ac:dyDescent="0.2">
      <c r="A38" s="30"/>
      <c r="B38" s="29"/>
      <c r="C38" s="23"/>
      <c r="D38" s="23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</row>
    <row r="39" spans="1:15" x14ac:dyDescent="0.2">
      <c r="A39" s="30"/>
      <c r="B39" s="29"/>
      <c r="C39" s="23"/>
      <c r="D39" s="23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1:15" x14ac:dyDescent="0.2">
      <c r="A40" s="30"/>
      <c r="B40" s="29"/>
      <c r="C40" s="20"/>
      <c r="D40" s="20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1:15" x14ac:dyDescent="0.2">
      <c r="A41" s="30"/>
      <c r="B41" s="29"/>
      <c r="C41" s="20"/>
      <c r="D41" s="20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5" x14ac:dyDescent="0.2">
      <c r="A42" s="30"/>
      <c r="B42" s="29"/>
      <c r="C42" s="20"/>
      <c r="D42" s="20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15" x14ac:dyDescent="0.2">
      <c r="A43" s="30"/>
      <c r="B43" s="29"/>
      <c r="C43" s="20"/>
      <c r="D43" s="20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x14ac:dyDescent="0.2">
      <c r="A44" s="30"/>
      <c r="B44" s="29"/>
      <c r="C44" s="20"/>
      <c r="D44" s="20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x14ac:dyDescent="0.2">
      <c r="A45" s="30"/>
      <c r="B45" s="29"/>
      <c r="C45" s="20"/>
      <c r="D45" s="20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1:15" x14ac:dyDescent="0.2">
      <c r="A46" s="30"/>
      <c r="B46" s="29"/>
      <c r="C46" s="20"/>
      <c r="D46" s="20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5" x14ac:dyDescent="0.2">
      <c r="A47" s="30"/>
      <c r="B47" s="29"/>
      <c r="C47" s="20"/>
      <c r="D47" s="20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x14ac:dyDescent="0.2">
      <c r="A48" s="30"/>
      <c r="B48" s="29"/>
      <c r="C48" s="20"/>
      <c r="D48" s="20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x14ac:dyDescent="0.2">
      <c r="A49" s="30"/>
      <c r="B49" s="29"/>
      <c r="C49" s="20"/>
      <c r="D49" s="20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x14ac:dyDescent="0.2">
      <c r="A50" s="30"/>
      <c r="B50" s="29"/>
      <c r="C50" s="20"/>
      <c r="D50" s="20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x14ac:dyDescent="0.2">
      <c r="A51" s="30"/>
      <c r="B51" s="29"/>
      <c r="C51" s="20"/>
      <c r="D51" s="20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x14ac:dyDescent="0.2">
      <c r="A52" s="30"/>
      <c r="B52" s="29"/>
      <c r="C52" s="20"/>
      <c r="D52" s="20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x14ac:dyDescent="0.2">
      <c r="A53" s="30"/>
      <c r="B53" s="29"/>
      <c r="C53" s="20"/>
      <c r="D53" s="20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x14ac:dyDescent="0.2">
      <c r="A54" s="30"/>
      <c r="B54" s="29"/>
      <c r="C54" s="20"/>
      <c r="D54" s="20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x14ac:dyDescent="0.2">
      <c r="A55" s="30"/>
      <c r="B55" s="29"/>
      <c r="C55" s="20"/>
      <c r="D55" s="20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x14ac:dyDescent="0.2">
      <c r="A56" s="30"/>
      <c r="B56" s="29"/>
      <c r="C56" s="20"/>
      <c r="D56" s="20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1:15" x14ac:dyDescent="0.2">
      <c r="A57" s="30"/>
      <c r="B57" s="29"/>
      <c r="C57" s="20"/>
      <c r="D57" s="20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  <row r="58" spans="1:15" x14ac:dyDescent="0.2">
      <c r="A58" s="30"/>
      <c r="B58" s="29"/>
      <c r="C58" s="20"/>
      <c r="D58" s="20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1:15" x14ac:dyDescent="0.2">
      <c r="A59" s="30"/>
      <c r="B59" s="29"/>
      <c r="C59" s="20"/>
      <c r="D59" s="20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1:15" x14ac:dyDescent="0.2">
      <c r="A60" s="30"/>
      <c r="B60" s="29"/>
      <c r="C60" s="20"/>
      <c r="D60" s="20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  <row r="61" spans="1:15" x14ac:dyDescent="0.2">
      <c r="B61" s="31"/>
    </row>
    <row r="62" spans="1:15" x14ac:dyDescent="0.2">
      <c r="B62" s="31"/>
    </row>
    <row r="63" spans="1:15" x14ac:dyDescent="0.2">
      <c r="B63" s="31"/>
    </row>
    <row r="64" spans="1:15" x14ac:dyDescent="0.2">
      <c r="B64" s="31"/>
    </row>
    <row r="65" spans="2:2" x14ac:dyDescent="0.2">
      <c r="B65" s="31"/>
    </row>
    <row r="66" spans="2:2" x14ac:dyDescent="0.2">
      <c r="B66" s="31"/>
    </row>
    <row r="67" spans="2:2" x14ac:dyDescent="0.2">
      <c r="B67" s="31"/>
    </row>
    <row r="68" spans="2:2" x14ac:dyDescent="0.2">
      <c r="B68" s="31"/>
    </row>
    <row r="69" spans="2:2" x14ac:dyDescent="0.2">
      <c r="B69" s="31"/>
    </row>
    <row r="70" spans="2:2" x14ac:dyDescent="0.2">
      <c r="B70" s="31"/>
    </row>
    <row r="71" spans="2:2" x14ac:dyDescent="0.2">
      <c r="B71" s="31"/>
    </row>
    <row r="72" spans="2:2" x14ac:dyDescent="0.2">
      <c r="B72" s="31"/>
    </row>
    <row r="73" spans="2:2" x14ac:dyDescent="0.2">
      <c r="B73" s="31"/>
    </row>
    <row r="74" spans="2:2" x14ac:dyDescent="0.2">
      <c r="B74" s="31"/>
    </row>
    <row r="75" spans="2:2" x14ac:dyDescent="0.2">
      <c r="B75" s="31"/>
    </row>
    <row r="76" spans="2:2" x14ac:dyDescent="0.2">
      <c r="B76" s="31"/>
    </row>
    <row r="77" spans="2:2" x14ac:dyDescent="0.2">
      <c r="B77" s="31"/>
    </row>
    <row r="78" spans="2:2" x14ac:dyDescent="0.2">
      <c r="B78" s="31"/>
    </row>
    <row r="79" spans="2:2" x14ac:dyDescent="0.2">
      <c r="B79" s="31"/>
    </row>
    <row r="80" spans="2:2" x14ac:dyDescent="0.2">
      <c r="B80" s="31"/>
    </row>
    <row r="81" spans="2:2" x14ac:dyDescent="0.2">
      <c r="B81" s="31"/>
    </row>
    <row r="82" spans="2:2" x14ac:dyDescent="0.2">
      <c r="B82" s="31"/>
    </row>
    <row r="83" spans="2:2" x14ac:dyDescent="0.2">
      <c r="B83" s="31"/>
    </row>
    <row r="84" spans="2:2" x14ac:dyDescent="0.2">
      <c r="B84" s="31"/>
    </row>
    <row r="85" spans="2:2" x14ac:dyDescent="0.2">
      <c r="B85" s="31"/>
    </row>
    <row r="86" spans="2:2" x14ac:dyDescent="0.2">
      <c r="B86" s="31"/>
    </row>
    <row r="87" spans="2:2" x14ac:dyDescent="0.2">
      <c r="B87" s="31"/>
    </row>
    <row r="88" spans="2:2" x14ac:dyDescent="0.2">
      <c r="B88" s="31"/>
    </row>
    <row r="89" spans="2:2" x14ac:dyDescent="0.2">
      <c r="B89" s="31"/>
    </row>
    <row r="90" spans="2:2" x14ac:dyDescent="0.2">
      <c r="B90" s="31"/>
    </row>
    <row r="91" spans="2:2" x14ac:dyDescent="0.2">
      <c r="B91" s="31"/>
    </row>
    <row r="92" spans="2:2" x14ac:dyDescent="0.2">
      <c r="B92" s="31"/>
    </row>
    <row r="93" spans="2:2" x14ac:dyDescent="0.2">
      <c r="B93" s="31"/>
    </row>
    <row r="94" spans="2:2" x14ac:dyDescent="0.2">
      <c r="B94" s="31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O60"/>
  <sheetViews>
    <sheetView workbookViewId="0">
      <selection activeCell="A7" sqref="A7"/>
    </sheetView>
  </sheetViews>
  <sheetFormatPr defaultColWidth="9.140625" defaultRowHeight="12.75" x14ac:dyDescent="0.2"/>
  <cols>
    <col min="1" max="1" width="9.140625" style="7" customWidth="1"/>
    <col min="2" max="2" width="50.28515625" style="7" customWidth="1"/>
    <col min="3" max="4" width="20.5703125" style="7" customWidth="1"/>
    <col min="5" max="5" width="9.5703125" style="7" bestFit="1" customWidth="1"/>
    <col min="6" max="6" width="9.140625" style="7" customWidth="1"/>
    <col min="7" max="16384" width="9.140625" style="7"/>
  </cols>
  <sheetData>
    <row r="1" spans="1:15" customFormat="1" ht="65.25" customHeight="1" x14ac:dyDescent="0.2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x14ac:dyDescent="0.2">
      <c r="A2" s="8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3" spans="1:15" x14ac:dyDescent="0.2">
      <c r="A3" s="8" t="str">
        <f>'aktywa netto'!A2</f>
        <v>sporządzone na dzień 2016-06-30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</row>
    <row r="4" spans="1:15" x14ac:dyDescent="0.2">
      <c r="A4" s="12" t="s">
        <v>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</row>
    <row r="5" spans="1:15" x14ac:dyDescent="0.2">
      <c r="A5" s="4" t="str">
        <f>'aktywa netto'!A4:B4</f>
        <v>UNIQA UNIOBLIGACJE AKTYWNY</v>
      </c>
      <c r="B5" s="4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</row>
    <row r="6" spans="1:15" x14ac:dyDescent="0.2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</row>
    <row r="7" spans="1:15" x14ac:dyDescent="0.2">
      <c r="A7" s="75" t="s">
        <v>79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</row>
    <row r="8" spans="1:15" x14ac:dyDescent="0.2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</row>
    <row r="9" spans="1:15" customFormat="1" ht="51" customHeight="1" x14ac:dyDescent="0.2">
      <c r="A9" s="59" t="s">
        <v>46</v>
      </c>
      <c r="B9" s="60"/>
      <c r="C9" s="67" t="s">
        <v>75</v>
      </c>
      <c r="D9" s="67" t="s">
        <v>24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spans="1:15" x14ac:dyDescent="0.2">
      <c r="A10" s="68" t="s">
        <v>7</v>
      </c>
      <c r="B10" s="69" t="s">
        <v>80</v>
      </c>
      <c r="C10" s="70"/>
      <c r="D10" s="71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</row>
    <row r="11" spans="1:15" x14ac:dyDescent="0.2">
      <c r="A11" s="72" t="s">
        <v>9</v>
      </c>
      <c r="B11" s="1" t="s">
        <v>47</v>
      </c>
      <c r="C11" s="73">
        <v>86616.308300000004</v>
      </c>
      <c r="D11" s="73">
        <v>51773.249459999999</v>
      </c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spans="1:15" x14ac:dyDescent="0.2">
      <c r="A12" s="72" t="s">
        <v>11</v>
      </c>
      <c r="B12" s="1" t="s">
        <v>48</v>
      </c>
      <c r="C12" s="73">
        <v>64360.967629999999</v>
      </c>
      <c r="D12" s="73">
        <v>41476.087809999997</v>
      </c>
      <c r="E12" s="34"/>
      <c r="F12" s="9"/>
      <c r="G12" s="9"/>
      <c r="H12" s="9"/>
      <c r="I12" s="9"/>
      <c r="J12" s="9"/>
      <c r="K12" s="9"/>
      <c r="L12" s="9"/>
      <c r="M12" s="9"/>
      <c r="N12" s="9"/>
      <c r="O12" s="9"/>
    </row>
    <row r="13" spans="1:15" x14ac:dyDescent="0.2">
      <c r="A13" s="68" t="s">
        <v>19</v>
      </c>
      <c r="B13" s="69" t="s">
        <v>81</v>
      </c>
      <c r="C13" s="70"/>
      <c r="D13" s="71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</row>
    <row r="14" spans="1:15" x14ac:dyDescent="0.2">
      <c r="A14" s="72" t="s">
        <v>9</v>
      </c>
      <c r="B14" s="1" t="s">
        <v>47</v>
      </c>
      <c r="C14" s="74">
        <v>149.43</v>
      </c>
      <c r="D14" s="74">
        <v>147.91999999999999</v>
      </c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</row>
    <row r="15" spans="1:15" customFormat="1" ht="25.5" customHeight="1" x14ac:dyDescent="0.2">
      <c r="A15" s="72" t="s">
        <v>11</v>
      </c>
      <c r="B15" s="1" t="s">
        <v>82</v>
      </c>
      <c r="C15" s="74">
        <v>146.32</v>
      </c>
      <c r="D15" s="74">
        <v>146.18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</row>
    <row r="16" spans="1:15" customFormat="1" ht="25.5" customHeight="1" x14ac:dyDescent="0.2">
      <c r="A16" s="72" t="s">
        <v>13</v>
      </c>
      <c r="B16" s="1" t="s">
        <v>83</v>
      </c>
      <c r="C16" s="74">
        <v>152.46</v>
      </c>
      <c r="D16" s="74">
        <v>153.63</v>
      </c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</row>
    <row r="17" spans="1:15" x14ac:dyDescent="0.2">
      <c r="A17" s="72" t="s">
        <v>34</v>
      </c>
      <c r="B17" s="1" t="s">
        <v>48</v>
      </c>
      <c r="C17" s="74">
        <v>147.35</v>
      </c>
      <c r="D17" s="74">
        <v>153.63</v>
      </c>
      <c r="E17" s="9"/>
      <c r="F17" s="28"/>
      <c r="G17" s="9"/>
      <c r="H17" s="9"/>
      <c r="I17" s="9"/>
      <c r="J17" s="9"/>
      <c r="K17" s="9"/>
      <c r="L17" s="9"/>
      <c r="M17" s="9"/>
      <c r="N17" s="9"/>
      <c r="O17" s="9"/>
    </row>
    <row r="18" spans="1:15" x14ac:dyDescent="0.2">
      <c r="A18" s="9"/>
      <c r="B18" s="9"/>
      <c r="C18" s="9"/>
      <c r="D18" s="9"/>
      <c r="E18" s="23"/>
      <c r="F18" s="9"/>
      <c r="G18" s="9"/>
      <c r="H18" s="9"/>
      <c r="I18" s="9"/>
      <c r="J18" s="9"/>
      <c r="K18" s="9"/>
      <c r="L18" s="9"/>
      <c r="M18" s="9"/>
      <c r="N18" s="9"/>
      <c r="O18" s="9"/>
    </row>
    <row r="19" spans="1:15" x14ac:dyDescent="0.2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</row>
    <row r="20" spans="1:15" x14ac:dyDescent="0.2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</row>
    <row r="21" spans="1:15" x14ac:dyDescent="0.2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</row>
    <row r="22" spans="1:15" x14ac:dyDescent="0.2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</row>
    <row r="23" spans="1:15" x14ac:dyDescent="0.2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</row>
    <row r="24" spans="1:15" x14ac:dyDescent="0.2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</row>
    <row r="25" spans="1:15" x14ac:dyDescent="0.2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</row>
    <row r="26" spans="1:15" x14ac:dyDescent="0.2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</row>
    <row r="27" spans="1:15" x14ac:dyDescent="0.2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</row>
    <row r="28" spans="1:15" x14ac:dyDescent="0.2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</row>
    <row r="29" spans="1:15" x14ac:dyDescent="0.2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</row>
    <row r="30" spans="1:15" x14ac:dyDescent="0.2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</row>
    <row r="31" spans="1:15" x14ac:dyDescent="0.2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</row>
    <row r="32" spans="1:15" x14ac:dyDescent="0.2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</row>
    <row r="33" spans="1:15" x14ac:dyDescent="0.2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</row>
    <row r="34" spans="1:15" x14ac:dyDescent="0.2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</row>
    <row r="35" spans="1:15" x14ac:dyDescent="0.2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</row>
    <row r="36" spans="1:15" x14ac:dyDescent="0.2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</row>
    <row r="37" spans="1:15" x14ac:dyDescent="0.2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</row>
    <row r="38" spans="1:15" x14ac:dyDescent="0.2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</row>
    <row r="39" spans="1:15" x14ac:dyDescent="0.2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1:15" x14ac:dyDescent="0.2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1:15" x14ac:dyDescent="0.2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5" x14ac:dyDescent="0.2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15" x14ac:dyDescent="0.2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x14ac:dyDescent="0.2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x14ac:dyDescent="0.2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1:15" x14ac:dyDescent="0.2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5" x14ac:dyDescent="0.2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x14ac:dyDescent="0.2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x14ac:dyDescent="0.2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x14ac:dyDescent="0.2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x14ac:dyDescent="0.2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x14ac:dyDescent="0.2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x14ac:dyDescent="0.2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x14ac:dyDescent="0.2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x14ac:dyDescent="0.2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x14ac:dyDescent="0.2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1:15" x14ac:dyDescent="0.2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  <row r="58" spans="1:15" x14ac:dyDescent="0.2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1:15" x14ac:dyDescent="0.2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1:15" x14ac:dyDescent="0.2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</sheetData>
  <mergeCells count="4">
    <mergeCell ref="A9:B9"/>
    <mergeCell ref="A5:B5"/>
    <mergeCell ref="B10:D10"/>
    <mergeCell ref="B13:D13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O60"/>
  <sheetViews>
    <sheetView tabSelected="1" topLeftCell="A19" workbookViewId="0">
      <selection activeCell="B29" sqref="B29:B30"/>
    </sheetView>
  </sheetViews>
  <sheetFormatPr defaultColWidth="9.140625" defaultRowHeight="12.75" x14ac:dyDescent="0.2"/>
  <cols>
    <col min="1" max="1" width="9.140625" style="54" customWidth="1"/>
    <col min="2" max="2" width="50.28515625" style="55" customWidth="1"/>
    <col min="3" max="4" width="18.7109375" style="35" customWidth="1"/>
    <col min="5" max="5" width="9.140625" style="35" customWidth="1"/>
    <col min="6" max="16384" width="9.140625" style="35"/>
  </cols>
  <sheetData>
    <row r="1" spans="1:15" customFormat="1" ht="65.25" customHeight="1" x14ac:dyDescent="0.2">
      <c r="A1" s="53"/>
      <c r="B1" s="37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x14ac:dyDescent="0.2">
      <c r="A2" s="36" t="s">
        <v>0</v>
      </c>
      <c r="B2" s="37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</row>
    <row r="3" spans="1:15" x14ac:dyDescent="0.2">
      <c r="A3" s="36" t="str">
        <f>'aktywa netto'!A2</f>
        <v>sporządzone na dzień 2016-06-30</v>
      </c>
      <c r="B3" s="37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</row>
    <row r="4" spans="1:15" x14ac:dyDescent="0.2">
      <c r="A4" s="39" t="s">
        <v>2</v>
      </c>
      <c r="B4" s="37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</row>
    <row r="5" spans="1:15" x14ac:dyDescent="0.2">
      <c r="A5" s="3" t="str">
        <f>'aktywa netto'!A4:B4</f>
        <v>UNIQA UNIOBLIGACJE AKTYWNY</v>
      </c>
      <c r="B5" s="3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</row>
    <row r="6" spans="1:15" x14ac:dyDescent="0.2">
      <c r="A6" s="39"/>
      <c r="B6" s="37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</row>
    <row r="7" spans="1:15" x14ac:dyDescent="0.2">
      <c r="A7" s="36" t="s">
        <v>49</v>
      </c>
      <c r="B7" s="37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</row>
    <row r="8" spans="1:15" x14ac:dyDescent="0.2">
      <c r="A8" s="53"/>
      <c r="B8" s="37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</row>
    <row r="9" spans="1:15" customFormat="1" ht="30.75" customHeight="1" x14ac:dyDescent="0.2">
      <c r="A9" s="6"/>
      <c r="B9" s="5"/>
      <c r="C9" s="13" t="s">
        <v>50</v>
      </c>
      <c r="D9" s="13" t="s">
        <v>51</v>
      </c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</row>
    <row r="10" spans="1:15" x14ac:dyDescent="0.2">
      <c r="A10" s="6">
        <v>1</v>
      </c>
      <c r="B10" s="5"/>
      <c r="C10" s="13">
        <v>2</v>
      </c>
      <c r="D10" s="13">
        <v>3</v>
      </c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</row>
    <row r="11" spans="1:15" x14ac:dyDescent="0.2">
      <c r="A11" s="40" t="s">
        <v>7</v>
      </c>
      <c r="B11" s="41" t="s">
        <v>52</v>
      </c>
      <c r="C11" s="42">
        <v>6371971.3700000001</v>
      </c>
      <c r="D11" s="43">
        <f>SUM(D12:D23)</f>
        <v>0.99977846146558147</v>
      </c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</row>
    <row r="12" spans="1:15" customFormat="1" ht="51" customHeight="1" x14ac:dyDescent="0.2">
      <c r="A12" s="65" t="s">
        <v>9</v>
      </c>
      <c r="B12" s="76" t="s">
        <v>84</v>
      </c>
      <c r="C12" s="62"/>
      <c r="D12" s="61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</row>
    <row r="13" spans="1:15" customFormat="1" ht="38.25" customHeight="1" x14ac:dyDescent="0.2">
      <c r="A13" s="65" t="s">
        <v>11</v>
      </c>
      <c r="B13" s="76" t="s">
        <v>85</v>
      </c>
      <c r="C13" s="63"/>
      <c r="D13" s="64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</row>
    <row r="14" spans="1:15" customFormat="1" ht="25.5" customHeight="1" x14ac:dyDescent="0.2">
      <c r="A14" s="65" t="s">
        <v>13</v>
      </c>
      <c r="B14" s="76" t="s">
        <v>53</v>
      </c>
      <c r="C14" s="63"/>
      <c r="D14" s="64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</row>
    <row r="15" spans="1:15" x14ac:dyDescent="0.2">
      <c r="A15" s="65" t="s">
        <v>34</v>
      </c>
      <c r="B15" s="76" t="s">
        <v>54</v>
      </c>
      <c r="C15" s="63"/>
      <c r="D15" s="64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</row>
    <row r="16" spans="1:15" x14ac:dyDescent="0.2">
      <c r="A16" s="65" t="s">
        <v>36</v>
      </c>
      <c r="B16" s="76" t="s">
        <v>55</v>
      </c>
      <c r="C16" s="63"/>
      <c r="D16" s="64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</row>
    <row r="17" spans="1:15" s="56" customFormat="1" ht="25.5" customHeight="1" x14ac:dyDescent="0.2">
      <c r="A17" s="65" t="s">
        <v>38</v>
      </c>
      <c r="B17" s="76" t="s">
        <v>56</v>
      </c>
      <c r="C17" s="63">
        <v>6371971.3700000001</v>
      </c>
      <c r="D17" s="64">
        <f>IFERROR(C17/C27,0)</f>
        <v>0.99977846146558147</v>
      </c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</row>
    <row r="18" spans="1:15" customFormat="1" x14ac:dyDescent="0.2">
      <c r="A18" s="65" t="s">
        <v>40</v>
      </c>
      <c r="B18" s="76" t="s">
        <v>86</v>
      </c>
      <c r="C18" s="63"/>
      <c r="D18" s="64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</row>
    <row r="19" spans="1:15" customFormat="1" ht="25.5" customHeight="1" x14ac:dyDescent="0.2">
      <c r="A19" s="65" t="s">
        <v>57</v>
      </c>
      <c r="B19" s="66" t="s">
        <v>58</v>
      </c>
      <c r="C19" s="63"/>
      <c r="D19" s="64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</row>
    <row r="20" spans="1:15" x14ac:dyDescent="0.2">
      <c r="A20" s="65" t="s">
        <v>59</v>
      </c>
      <c r="B20" s="66" t="s">
        <v>60</v>
      </c>
      <c r="C20" s="63"/>
      <c r="D20" s="64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</row>
    <row r="21" spans="1:15" x14ac:dyDescent="0.2">
      <c r="A21" s="65" t="s">
        <v>61</v>
      </c>
      <c r="B21" s="66" t="s">
        <v>62</v>
      </c>
      <c r="C21" s="63"/>
      <c r="D21" s="64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</row>
    <row r="22" spans="1:15" x14ac:dyDescent="0.2">
      <c r="A22" s="65" t="s">
        <v>63</v>
      </c>
      <c r="B22" s="66" t="s">
        <v>64</v>
      </c>
      <c r="C22" s="63">
        <v>0</v>
      </c>
      <c r="D22" s="64">
        <f>IFERROR(C22/C27,0)</f>
        <v>0</v>
      </c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</row>
    <row r="23" spans="1:15" x14ac:dyDescent="0.2">
      <c r="A23" s="65" t="s">
        <v>65</v>
      </c>
      <c r="B23" s="66" t="s">
        <v>66</v>
      </c>
      <c r="C23" s="63"/>
      <c r="D23" s="64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</row>
    <row r="24" spans="1:15" x14ac:dyDescent="0.2">
      <c r="A24" s="40" t="s">
        <v>19</v>
      </c>
      <c r="B24" s="41" t="s">
        <v>12</v>
      </c>
      <c r="C24" s="46">
        <v>0</v>
      </c>
      <c r="D24" s="47">
        <f>IFERROR(C24/C27,0)</f>
        <v>0</v>
      </c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</row>
    <row r="25" spans="1:15" x14ac:dyDescent="0.2">
      <c r="A25" s="40" t="s">
        <v>21</v>
      </c>
      <c r="B25" s="41" t="s">
        <v>67</v>
      </c>
      <c r="C25" s="44">
        <v>1411.95</v>
      </c>
      <c r="D25" s="45">
        <f>IFERROR(C25/C27,0)</f>
        <v>2.2153853441848214E-4</v>
      </c>
      <c r="E25" s="49"/>
      <c r="F25" s="38"/>
      <c r="G25" s="38"/>
      <c r="H25" s="38"/>
      <c r="I25" s="38"/>
      <c r="J25" s="38"/>
      <c r="K25" s="38"/>
      <c r="L25" s="38"/>
      <c r="M25" s="38"/>
      <c r="N25" s="38"/>
      <c r="O25" s="38"/>
    </row>
    <row r="26" spans="1:15" s="56" customFormat="1" x14ac:dyDescent="0.2">
      <c r="A26" s="40" t="s">
        <v>68</v>
      </c>
      <c r="B26" s="41" t="s">
        <v>69</v>
      </c>
      <c r="C26" s="46"/>
      <c r="D26" s="47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</row>
    <row r="27" spans="1:15" s="56" customFormat="1" x14ac:dyDescent="0.2">
      <c r="A27" s="40" t="s">
        <v>70</v>
      </c>
      <c r="B27" s="41" t="s">
        <v>71</v>
      </c>
      <c r="C27" s="46">
        <v>6373383.3200000003</v>
      </c>
      <c r="D27" s="47">
        <f>D28+D29</f>
        <v>1</v>
      </c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</row>
    <row r="28" spans="1:15" x14ac:dyDescent="0.2">
      <c r="A28" s="50" t="s">
        <v>9</v>
      </c>
      <c r="B28" s="51" t="s">
        <v>72</v>
      </c>
      <c r="C28" s="44">
        <v>6373383.3200000003</v>
      </c>
      <c r="D28" s="45">
        <f>IFERROR(C28/C27,0)</f>
        <v>1</v>
      </c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</row>
    <row r="29" spans="1:15" x14ac:dyDescent="0.2">
      <c r="A29" s="50" t="s">
        <v>11</v>
      </c>
      <c r="B29" s="76" t="s">
        <v>87</v>
      </c>
      <c r="C29" s="44">
        <v>0</v>
      </c>
      <c r="D29" s="45">
        <f>IFERROR(C29/C27,0)</f>
        <v>0</v>
      </c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</row>
    <row r="30" spans="1:15" x14ac:dyDescent="0.2">
      <c r="A30" s="50" t="s">
        <v>13</v>
      </c>
      <c r="B30" s="76" t="s">
        <v>88</v>
      </c>
      <c r="C30" s="44"/>
      <c r="D30" s="45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</row>
    <row r="31" spans="1:15" x14ac:dyDescent="0.2">
      <c r="A31" s="53"/>
      <c r="B31" s="37"/>
      <c r="C31" s="38"/>
      <c r="D31" s="52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</row>
    <row r="32" spans="1:15" x14ac:dyDescent="0.2">
      <c r="A32" s="53"/>
      <c r="B32" s="37"/>
      <c r="C32" s="38"/>
      <c r="D32" s="52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</row>
    <row r="33" spans="1:15" x14ac:dyDescent="0.2">
      <c r="A33" s="53"/>
      <c r="B33" s="37"/>
      <c r="C33" s="49"/>
      <c r="D33" s="52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</row>
    <row r="34" spans="1:15" x14ac:dyDescent="0.2">
      <c r="A34" s="53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</row>
    <row r="35" spans="1:15" x14ac:dyDescent="0.2">
      <c r="A35" s="53"/>
      <c r="B35" s="37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</row>
    <row r="36" spans="1:15" x14ac:dyDescent="0.2">
      <c r="A36" s="53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</row>
    <row r="37" spans="1:15" x14ac:dyDescent="0.2">
      <c r="A37" s="53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</row>
    <row r="38" spans="1:15" x14ac:dyDescent="0.2">
      <c r="A38" s="53"/>
      <c r="B38" s="37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</row>
    <row r="39" spans="1:15" x14ac:dyDescent="0.2">
      <c r="A39" s="53"/>
      <c r="B39" s="37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</row>
    <row r="40" spans="1:15" customFormat="1" ht="11.25" customHeight="1" x14ac:dyDescent="0.2">
      <c r="A40" s="53"/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</row>
    <row r="41" spans="1:15" x14ac:dyDescent="0.2">
      <c r="A41" s="53"/>
      <c r="B41" s="37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</row>
    <row r="42" spans="1:15" x14ac:dyDescent="0.2">
      <c r="A42" s="53"/>
      <c r="B42" s="37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</row>
    <row r="43" spans="1:15" x14ac:dyDescent="0.2">
      <c r="A43" s="53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</row>
    <row r="44" spans="1:15" x14ac:dyDescent="0.2">
      <c r="A44" s="53"/>
      <c r="B44" s="37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</row>
    <row r="45" spans="1:15" x14ac:dyDescent="0.2">
      <c r="A45" s="53"/>
      <c r="B45" s="37"/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</row>
    <row r="46" spans="1:15" x14ac:dyDescent="0.2">
      <c r="A46" s="53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</row>
    <row r="47" spans="1:15" x14ac:dyDescent="0.2">
      <c r="A47" s="53"/>
      <c r="B47" s="37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</row>
    <row r="48" spans="1:15" x14ac:dyDescent="0.2">
      <c r="A48" s="53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</row>
    <row r="49" spans="1:15" x14ac:dyDescent="0.2">
      <c r="A49" s="53"/>
      <c r="B49" s="37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</row>
    <row r="50" spans="1:15" x14ac:dyDescent="0.2">
      <c r="A50" s="53"/>
      <c r="B50" s="37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</row>
    <row r="51" spans="1:15" x14ac:dyDescent="0.2">
      <c r="A51" s="53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</row>
    <row r="52" spans="1:15" x14ac:dyDescent="0.2">
      <c r="A52" s="53"/>
      <c r="B52" s="37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</row>
    <row r="53" spans="1:15" x14ac:dyDescent="0.2">
      <c r="A53" s="53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</row>
    <row r="54" spans="1:15" x14ac:dyDescent="0.2">
      <c r="A54" s="53"/>
      <c r="B54" s="37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</row>
    <row r="55" spans="1:15" x14ac:dyDescent="0.2">
      <c r="A55" s="53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</row>
    <row r="56" spans="1:15" x14ac:dyDescent="0.2">
      <c r="A56" s="53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</row>
    <row r="57" spans="1:15" x14ac:dyDescent="0.2">
      <c r="A57" s="53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</row>
    <row r="58" spans="1:15" x14ac:dyDescent="0.2">
      <c r="A58" s="53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</row>
    <row r="59" spans="1:15" x14ac:dyDescent="0.2">
      <c r="A59" s="53"/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</row>
    <row r="60" spans="1:15" x14ac:dyDescent="0.2">
      <c r="A60" s="53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</row>
  </sheetData>
  <mergeCells count="3">
    <mergeCell ref="A9:B9"/>
    <mergeCell ref="A10:B10"/>
    <mergeCell ref="A5:B5"/>
  </mergeCells>
  <phoneticPr fontId="0" type="noConversion"/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K.U. FILAR ZYCIE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z99ponig</dc:creator>
  <cp:lastModifiedBy>Adamiak Ilona - u00iadam</cp:lastModifiedBy>
  <cp:lastPrinted>2007-01-25T12:22:11Z</cp:lastPrinted>
  <dcterms:created xsi:type="dcterms:W3CDTF">2004-07-28T07:31:28Z</dcterms:created>
  <dcterms:modified xsi:type="dcterms:W3CDTF">2016-08-19T13:17:10Z</dcterms:modified>
</cp:coreProperties>
</file>