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<sst xmlns="http://schemas.openxmlformats.org/spreadsheetml/2006/main" count="135" uniqueCount="89">
  <si>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</si>
  <si>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</si>
  <si>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</si>
  <si>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SPÓŁEK WZROSTOWYCH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</si>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</sst>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12644414.710000001</v>
      </c>
      <c r="D9" s="15">
        <v>5069044.0199999996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12449922.439999999</v>
      </c>
      <c r="D10" s="18">
        <v>5067840.87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194492.27</v>
      </c>
      <c r="D12" s="18">
        <f>D14</f>
        <v>1203.1500000000001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194492.27</v>
      </c>
      <c r="D14" s="18">
        <v>1203.1500000000001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12644414.710000001</v>
      </c>
      <c r="D19" s="15">
        <v>5069044.0199999996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SPÓŁEK WZROSTOWYCH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7629682.7400000002</v>
      </c>
      <c r="D10" s="15">
        <v>8876234.1400000006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4406044.01</v>
      </c>
      <c r="D11" s="15">
        <v>-3176525.44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6233270.1600000001</v>
      </c>
      <c r="D12" s="15">
        <v>198134.54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777709.96</v>
      </c>
      <c r="D13" s="18">
        <v>106745.93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5455560.2000000002</v>
      </c>
      <c r="D15" s="18">
        <v>91388.61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1827226.15</v>
      </c>
      <c r="D16" s="15">
        <v>3374659.98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1108811.04</v>
      </c>
      <c r="D17" s="18">
        <v>1107409.51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0</v>
      </c>
      <c r="D18" s="18">
        <v>8857.9699999999993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204.31</v>
      </c>
      <c r="D19" s="18">
        <v>273.82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96320.46</v>
      </c>
      <c r="D21" s="18">
        <v>69763.78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621890.34</v>
      </c>
      <c r="D23" s="18">
        <v>2188354.9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608687.96</v>
      </c>
      <c r="D24" s="25">
        <v>-630664.68000000005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12644414.710000001</v>
      </c>
      <c r="D25" s="15">
        <v>5069044.0199999996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5" sqref="A9:D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SPÓŁEK WZROSTOWYCH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56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6" t="s">
        <v>7</v>
      </c>
      <c r="B10" s="67" t="s">
        <v>80</v>
      </c>
      <c r="C10" s="68"/>
      <c r="D10" s="6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70" t="s">
        <v>9</v>
      </c>
      <c r="B11" s="1" t="s">
        <v>47</v>
      </c>
      <c r="C11" s="71">
        <v>108395.78882</v>
      </c>
      <c r="D11" s="71">
        <v>124063.54472000001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70" t="s">
        <v>11</v>
      </c>
      <c r="B12" s="1" t="s">
        <v>48</v>
      </c>
      <c r="C12" s="71">
        <v>164746.88951000001</v>
      </c>
      <c r="D12" s="71">
        <v>74691.833010000002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6" t="s">
        <v>19</v>
      </c>
      <c r="B13" s="67" t="s">
        <v>81</v>
      </c>
      <c r="C13" s="68"/>
      <c r="D13" s="6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70" t="s">
        <v>9</v>
      </c>
      <c r="B14" s="1" t="s">
        <v>47</v>
      </c>
      <c r="C14" s="72">
        <v>70.319999999999993</v>
      </c>
      <c r="D14" s="72">
        <v>71.45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70" t="s">
        <v>11</v>
      </c>
      <c r="B15" s="1" t="s">
        <v>82</v>
      </c>
      <c r="C15" s="72">
        <v>70.319999999999993</v>
      </c>
      <c r="D15" s="72">
        <v>58.44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70" t="s">
        <v>13</v>
      </c>
      <c r="B16" s="1" t="s">
        <v>83</v>
      </c>
      <c r="C16" s="72">
        <v>78.92</v>
      </c>
      <c r="D16" s="72">
        <v>71.45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70" t="s">
        <v>34</v>
      </c>
      <c r="B17" s="1" t="s">
        <v>48</v>
      </c>
      <c r="C17" s="72">
        <v>75.569999999999993</v>
      </c>
      <c r="D17" s="72">
        <v>67.849999999999994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4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SPÓŁEK WZROSTOWYCH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5067840.87</v>
      </c>
      <c r="D11" s="42">
        <f>SUM(D12:D23)</f>
        <v>0.99976264755341393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3" t="s">
        <v>34</v>
      </c>
      <c r="B15" s="73" t="s">
        <v>54</v>
      </c>
      <c r="C15" s="61"/>
      <c r="D15" s="62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3" t="s">
        <v>36</v>
      </c>
      <c r="B16" s="73" t="s">
        <v>55</v>
      </c>
      <c r="C16" s="61"/>
      <c r="D16" s="6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3" t="s">
        <v>38</v>
      </c>
      <c r="B17" s="73" t="s">
        <v>56</v>
      </c>
      <c r="C17" s="61">
        <v>5067840.87</v>
      </c>
      <c r="D17" s="62">
        <f>IFERROR(C17/C27,0)</f>
        <v>0.99976264755341393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3" t="s">
        <v>40</v>
      </c>
      <c r="B18" s="73" t="s">
        <v>86</v>
      </c>
      <c r="C18" s="61"/>
      <c r="D18" s="62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3" t="s">
        <v>57</v>
      </c>
      <c r="B19" s="64" t="s">
        <v>58</v>
      </c>
      <c r="C19" s="61"/>
      <c r="D19" s="6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3" t="s">
        <v>59</v>
      </c>
      <c r="B20" s="64" t="s">
        <v>60</v>
      </c>
      <c r="C20" s="61"/>
      <c r="D20" s="62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3" t="s">
        <v>61</v>
      </c>
      <c r="B21" s="64" t="s">
        <v>62</v>
      </c>
      <c r="C21" s="61"/>
      <c r="D21" s="62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3" t="s">
        <v>65</v>
      </c>
      <c r="B23" s="64" t="s">
        <v>66</v>
      </c>
      <c r="C23" s="61"/>
      <c r="D23" s="6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1203.1500000000001</v>
      </c>
      <c r="D25" s="44">
        <f>IFERROR(C25/C27,0)</f>
        <v>2.3735244658617112E-4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5069044.0199999996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5069044.0199999996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2016-08-19T12:59:49Z</dcterms:modified>
</cp:coreProperties>
</file>