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<sst xmlns="http://schemas.openxmlformats.org/spreadsheetml/2006/main" count="135" uniqueCount="89">
  <si>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</si>
  <si>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</si>
  <si>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</si>
  <si>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INVESTOR GOLD OTWARTY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</si>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</sst>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10" workbookViewId="0">
      <selection activeCell="B28" sqref="B2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443533.66</v>
      </c>
      <c r="D9" s="18">
        <v>2565882.79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440454.63</v>
      </c>
      <c r="D10" s="21">
        <v>2564266.4500000002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3079.03</v>
      </c>
      <c r="D12" s="21">
        <f>D14</f>
        <v>1616.34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3079.03</v>
      </c>
      <c r="D14" s="21">
        <v>1616.34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443533.66</v>
      </c>
      <c r="D19" s="18">
        <v>2565882.79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7" sqref="B17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GOLD OTWARTY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1049830.29</v>
      </c>
      <c r="D10" s="18">
        <v>364041.83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-662105.46</v>
      </c>
      <c r="D11" s="18">
        <v>1894050.72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1474693.93</v>
      </c>
      <c r="D12" s="18">
        <v>3786864.34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37048.5</v>
      </c>
      <c r="D13" s="21">
        <v>26876.38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1437645.43</v>
      </c>
      <c r="D15" s="21">
        <v>3759987.96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2136799.39</v>
      </c>
      <c r="D16" s="18">
        <v>1892813.62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22373.62</v>
      </c>
      <c r="D17" s="21">
        <v>53593.05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24.42</v>
      </c>
      <c r="D19" s="21">
        <v>40.49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17147.310000000001</v>
      </c>
      <c r="D21" s="21">
        <v>19041.099999999999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2097254.04</v>
      </c>
      <c r="D23" s="21">
        <v>1820138.98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55808.83</v>
      </c>
      <c r="D24" s="28">
        <v>307790.24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443533.66</v>
      </c>
      <c r="D25" s="18">
        <v>2565882.79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20" sqref="B20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GOLD OTWARTY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7724.4731300000003</v>
      </c>
      <c r="D11" s="36">
        <v>2863.8893499999999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3111.2144499999999</v>
      </c>
      <c r="D12" s="36">
        <v>16068.846030000001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135.82</v>
      </c>
      <c r="D14" s="38">
        <v>127.07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135.82</v>
      </c>
      <c r="D15" s="38">
        <v>127.07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159.68</v>
      </c>
      <c r="D16" s="38">
        <v>162.46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141.57</v>
      </c>
      <c r="D17" s="38">
        <v>159.58000000000001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38" sqref="B38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INVESTOR GOLD OTWARTY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2564266.4500000002</v>
      </c>
      <c r="D11" s="47">
        <f>SUM(D12:D23)</f>
        <v>0.99937006475654333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2564266.4500000002</v>
      </c>
      <c r="D17" s="65">
        <f>IFERROR(C17/C27,0)</f>
        <v>0.99937006475654333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1616.34</v>
      </c>
      <c r="D25" s="49">
        <f>IFERROR(C25/C27,0)</f>
        <v>6.2993524345669738E-4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2565882.79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2565882.79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2016-08-19T11:10:24Z</dcterms:modified>
</cp:coreProperties>
</file>