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<sst xmlns="http://schemas.openxmlformats.org/spreadsheetml/2006/main" count="135" uniqueCount="89">
  <si>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</si>
  <si>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</si>
  <si>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</si>
  <si>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QUERCUS TURCJA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</si>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</sst>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3454392.76</v>
      </c>
      <c r="D9" s="15">
        <v>2019162.49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3452346.73</v>
      </c>
      <c r="D10" s="18">
        <v>2017460.14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2046.03</v>
      </c>
      <c r="D12" s="18">
        <f>D14</f>
        <v>1702.35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2046.03</v>
      </c>
      <c r="D14" s="18">
        <v>1702.35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3454392.76</v>
      </c>
      <c r="D19" s="15">
        <v>2019162.49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21" sqref="B21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QUERCUS TURCJA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3125267.79</v>
      </c>
      <c r="D10" s="15">
        <v>1982531.4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979588.99</v>
      </c>
      <c r="D11" s="15">
        <v>-124470.19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2328871.2000000002</v>
      </c>
      <c r="D12" s="15">
        <v>171963.23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457965.7</v>
      </c>
      <c r="D13" s="18">
        <v>58848.83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1870905.5</v>
      </c>
      <c r="D15" s="18">
        <v>113114.4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1349282.21</v>
      </c>
      <c r="D16" s="15">
        <v>296433.42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295933.06</v>
      </c>
      <c r="D17" s="18">
        <v>104532.82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203.26</v>
      </c>
      <c r="D18" s="18">
        <v>12233.93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81.330010000000001</v>
      </c>
      <c r="D19" s="18">
        <v>97.44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39550.599990000002</v>
      </c>
      <c r="D21" s="18">
        <v>25285.57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1013513.96</v>
      </c>
      <c r="D23" s="18">
        <v>154283.66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-650464.02</v>
      </c>
      <c r="D24" s="25">
        <v>161101.28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3454392.76</v>
      </c>
      <c r="D25" s="15">
        <v>2019162.49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QUERCUS TURCJA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76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70" t="s">
        <v>47</v>
      </c>
      <c r="C11" s="71">
        <v>26571.18262</v>
      </c>
      <c r="D11" s="71">
        <v>20773.23317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70" t="s">
        <v>48</v>
      </c>
      <c r="C12" s="71">
        <v>33803.453739999997</v>
      </c>
      <c r="D12" s="71">
        <v>19473.553469999999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70" t="s">
        <v>47</v>
      </c>
      <c r="C14" s="72">
        <v>117.29</v>
      </c>
      <c r="D14" s="72">
        <v>95.38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70" t="s">
        <v>82</v>
      </c>
      <c r="C15" s="72">
        <v>92.23</v>
      </c>
      <c r="D15" s="72">
        <v>89.95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70" t="s">
        <v>83</v>
      </c>
      <c r="C16" s="72">
        <v>132.63999999999999</v>
      </c>
      <c r="D16" s="72">
        <v>111.71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70" t="s">
        <v>48</v>
      </c>
      <c r="C17" s="72">
        <v>102.13</v>
      </c>
      <c r="D17" s="72">
        <v>103.6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39" sqref="B39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QUERCUS TURCJA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2017460.14</v>
      </c>
      <c r="D11" s="42">
        <f>SUM(D12:D23)</f>
        <v>0.99915690291968529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2017460.14</v>
      </c>
      <c r="D17" s="61">
        <f>IFERROR(C17/C27,0)</f>
        <v>0.99915690291968529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1702.35</v>
      </c>
      <c r="D25" s="44">
        <f>IFERROR(C25/C27,0)</f>
        <v>8.4309708031471994E-4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2019162.49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2019162.49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2016-08-19T12:45:22Z</dcterms:modified>
</cp:coreProperties>
</file>