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<sst xmlns="http://schemas.openxmlformats.org/spreadsheetml/2006/main" count="135" uniqueCount="89">
  <si>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</si>
  <si>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</si>
  <si>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</si>
  <si>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</si>
  <si>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</si>
  <si>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</si>
  <si>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</si>
  <si>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</si>
  <si>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</si>
  <si>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</si>
  <si>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</si>
  <si>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</si>
  <si>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</si>
  <si>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</si>
  <si>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</si>
  <si>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</si>
  <si>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</si>
  <si>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</si>
  <si>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</si>
  <si>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</si>
  <si>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</si>
  <si>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</si>
  <si>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</si>
  <si>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</si>
  <si>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</si>
  <si>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</si>
  <si>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</si>
  <si>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</si>
  <si>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</si>
  <si>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</si>
  <si>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</si>
  <si>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</si>
  <si>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</si>
  <si>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</si>
  <si>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</si>
  <si>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</si>
  <si>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</si>
  <si>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</si>
  <si>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</si>
  <si>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</si>
  <si>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</si>
  <si>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</si>
  <si>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</si>
  <si>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</si>
  <si>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</si>
  <si>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</si>
  <si>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</si>
  <si>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</si>
  <si>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</si>
  <si>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</si>
  <si>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</si>
  <si>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</si>
  <si>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</si>
  <si>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</si>
  <si>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</si>
  <si>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</si>
  <si>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</si>
  <si>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</si>
  <si>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</si>
  <si>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</si>
  <si>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</si>
  <si>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</si>
  <si>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</si>
  <si>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</si>
  <si>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</si>
  <si>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</si>
  <si>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</si>
  <si>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</si>
  <si>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</si>
  <si>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</si>
  <si>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</si>
  <si>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</si>
  <si>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</si>
  <si>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</si>
  <si>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</si>
  <si>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</si>
  <si>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</si>
  <si>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</si>
  <si>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</si>
  <si>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</si>
  <si>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</si>
  <si>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</si>
  <si>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</si>
  <si>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</si>
  <si>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</si>
  <si>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</si>
  <si>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</si>
  <si>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</si>
  <si>
    <t>UNIQA PORTFEL ZRÓWNOWAŻONEGO INWESTOWANIA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</si>
</sst>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Alignment="1" applyProtection="1">
      <alignment horizontal="left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3" borderId="0" xfId="0" applyNumberFormat="1" applyFont="1" applyFill="1" applyAlignment="1" applyProtection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A5" sqref="A5"/>
    </sheetView>
  </sheetViews>
  <sheetFormatPr defaultColWidth="9.140625" defaultRowHeight="12.75" x14ac:dyDescent="0.2"/>
  <cols>
    <col min="1" max="1" width="9.140625" style="2" customWidth="1"/>
    <col min="2" max="2" width="50.28515625" style="2" customWidth="1"/>
    <col min="3" max="4" width="20.5703125" style="2" customWidth="1"/>
    <col min="5" max="5" width="9.140625" style="2" customWidth="1"/>
    <col min="6" max="16384" width="9.140625" style="2"/>
  </cols>
  <sheetData>
    <row r="1" spans="1:15" x14ac:dyDescent="0.2">
      <c r="A1" s="5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2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">
      <c r="A3" s="6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">
      <c r="A4" s="67" t="s">
        <v>88</v>
      </c>
      <c r="B4" s="67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">
      <c r="A6" s="5" t="s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customFormat="1" ht="63.75" customHeight="1" x14ac:dyDescent="0.2">
      <c r="A8" s="65" t="s">
        <v>4</v>
      </c>
      <c r="B8" s="66"/>
      <c r="C8" s="8" t="s">
        <v>72</v>
      </c>
      <c r="D8" s="8" t="s">
        <v>5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x14ac:dyDescent="0.2">
      <c r="A9" s="9" t="s">
        <v>6</v>
      </c>
      <c r="B9" s="10" t="s">
        <v>7</v>
      </c>
      <c r="C9" s="11">
        <v>12420292.869999999</v>
      </c>
      <c r="D9" s="11">
        <v>7793832.5899999999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">
      <c r="A10" s="12" t="s">
        <v>8</v>
      </c>
      <c r="B10" s="13" t="s">
        <v>9</v>
      </c>
      <c r="C10" s="14">
        <v>12369396.720000001</v>
      </c>
      <c r="D10" s="14">
        <v>7786896.4000000004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">
      <c r="A11" s="12" t="s">
        <v>10</v>
      </c>
      <c r="B11" s="13" t="s">
        <v>11</v>
      </c>
      <c r="C11" s="14">
        <v>0</v>
      </c>
      <c r="D11" s="14">
        <v>0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">
      <c r="A12" s="12" t="s">
        <v>12</v>
      </c>
      <c r="B12" s="13" t="s">
        <v>13</v>
      </c>
      <c r="C12" s="14">
        <f>C14</f>
        <v>50896.15</v>
      </c>
      <c r="D12" s="14">
        <f>D14</f>
        <v>6936.19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">
      <c r="A13" s="12" t="s">
        <v>14</v>
      </c>
      <c r="B13" s="13" t="s">
        <v>15</v>
      </c>
      <c r="C13" s="14"/>
      <c r="D13" s="1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">
      <c r="A14" s="12" t="s">
        <v>16</v>
      </c>
      <c r="B14" s="13" t="s">
        <v>17</v>
      </c>
      <c r="C14" s="14">
        <v>50896.15</v>
      </c>
      <c r="D14" s="14">
        <v>6936.19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">
      <c r="A15" s="9" t="s">
        <v>18</v>
      </c>
      <c r="B15" s="10" t="s">
        <v>19</v>
      </c>
      <c r="C15" s="11">
        <v>0</v>
      </c>
      <c r="D15" s="11">
        <v>0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">
      <c r="A16" s="12" t="s">
        <v>8</v>
      </c>
      <c r="B16" s="13" t="s">
        <v>15</v>
      </c>
      <c r="C16" s="14"/>
      <c r="D16" s="1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customFormat="1" ht="24.75" customHeight="1" x14ac:dyDescent="0.2">
      <c r="A17" s="12" t="s">
        <v>10</v>
      </c>
      <c r="B17" s="13" t="s">
        <v>73</v>
      </c>
      <c r="C17" s="14"/>
      <c r="D17" s="1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x14ac:dyDescent="0.2">
      <c r="A18" s="12" t="s">
        <v>12</v>
      </c>
      <c r="B18" s="13" t="s">
        <v>17</v>
      </c>
      <c r="C18" s="14"/>
      <c r="D18" s="1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">
      <c r="A19" s="9" t="s">
        <v>20</v>
      </c>
      <c r="B19" s="10" t="s">
        <v>21</v>
      </c>
      <c r="C19" s="11">
        <v>12420292.869999999</v>
      </c>
      <c r="D19" s="11">
        <v>7793832.5899999999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0" sqref="B20"/>
    </sheetView>
  </sheetViews>
  <sheetFormatPr defaultColWidth="9.140625" defaultRowHeight="12.75" x14ac:dyDescent="0.2"/>
  <cols>
    <col min="1" max="1" width="9.140625" style="27" customWidth="1"/>
    <col min="2" max="2" width="56.42578125" style="2" customWidth="1"/>
    <col min="3" max="4" width="20.5703125" style="28" customWidth="1"/>
    <col min="5" max="5" width="9.28515625" style="2" bestFit="1" customWidth="1"/>
    <col min="6" max="6" width="9.140625" style="2" customWidth="1"/>
    <col min="7" max="16384" width="9.140625" style="2"/>
  </cols>
  <sheetData>
    <row r="1" spans="1:15" customFormat="1" ht="65.25" customHeight="1" x14ac:dyDescent="0.2">
      <c r="A1" s="25"/>
      <c r="B1" s="4"/>
      <c r="C1" s="15"/>
      <c r="D1" s="15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2">
      <c r="A2" s="3" t="s">
        <v>0</v>
      </c>
      <c r="B2" s="4"/>
      <c r="C2" s="15"/>
      <c r="D2" s="15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">
      <c r="A3" s="3" t="str">
        <f>'aktywa netto'!A2</f>
        <v>sporządzone na dzień 2016-06-30</v>
      </c>
      <c r="B3" s="4"/>
      <c r="C3" s="15"/>
      <c r="D3" s="15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">
      <c r="A4" s="7" t="s">
        <v>2</v>
      </c>
      <c r="B4" s="4"/>
      <c r="C4" s="15"/>
      <c r="D4" s="15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">
      <c r="A5" s="67" t="str">
        <f>'aktywa netto'!A4:B4</f>
        <v>UNIQA PORTFEL ZRÓWNOWAŻONEGO INWESTOWANIA</v>
      </c>
      <c r="B5" s="67"/>
      <c r="C5" s="15"/>
      <c r="D5" s="15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">
      <c r="A6" s="7"/>
      <c r="B6" s="4"/>
      <c r="C6" s="15"/>
      <c r="D6" s="15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">
      <c r="A7" s="3" t="s">
        <v>22</v>
      </c>
      <c r="B7" s="4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x14ac:dyDescent="0.2">
      <c r="A8" s="25"/>
      <c r="B8" s="4"/>
      <c r="C8" s="15"/>
      <c r="D8" s="15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customFormat="1" ht="51" customHeight="1" x14ac:dyDescent="0.2">
      <c r="A9" s="65" t="s">
        <v>4</v>
      </c>
      <c r="B9" s="66"/>
      <c r="C9" s="16" t="s">
        <v>75</v>
      </c>
      <c r="D9" s="16" t="s">
        <v>23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customFormat="1" ht="25.5" customHeight="1" x14ac:dyDescent="0.2">
      <c r="A10" s="9" t="s">
        <v>24</v>
      </c>
      <c r="B10" s="17" t="s">
        <v>25</v>
      </c>
      <c r="C10" s="11">
        <v>14171599.140000001</v>
      </c>
      <c r="D10" s="11">
        <v>9691118.4199999999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">
      <c r="A11" s="9" t="s">
        <v>26</v>
      </c>
      <c r="B11" s="17" t="s">
        <v>74</v>
      </c>
      <c r="C11" s="11">
        <v>-2031305.95</v>
      </c>
      <c r="D11" s="11">
        <v>-1706981.72</v>
      </c>
      <c r="E11" s="4"/>
      <c r="F11" s="18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">
      <c r="A12" s="9" t="s">
        <v>6</v>
      </c>
      <c r="B12" s="10" t="s">
        <v>27</v>
      </c>
      <c r="C12" s="11">
        <v>766588.27</v>
      </c>
      <c r="D12" s="11">
        <v>473202.09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">
      <c r="A13" s="12" t="s">
        <v>8</v>
      </c>
      <c r="B13" s="13" t="s">
        <v>28</v>
      </c>
      <c r="C13" s="14">
        <v>607350.46</v>
      </c>
      <c r="D13" s="14">
        <v>470947.45</v>
      </c>
      <c r="E13" s="4"/>
      <c r="F13" s="18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">
      <c r="A14" s="12" t="s">
        <v>10</v>
      </c>
      <c r="B14" s="13" t="s">
        <v>29</v>
      </c>
      <c r="C14" s="14"/>
      <c r="D14" s="1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x14ac:dyDescent="0.2">
      <c r="A15" s="12" t="s">
        <v>12</v>
      </c>
      <c r="B15" s="13" t="s">
        <v>30</v>
      </c>
      <c r="C15" s="14">
        <v>159237.81</v>
      </c>
      <c r="D15" s="14">
        <v>2254.64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x14ac:dyDescent="0.2">
      <c r="A16" s="9" t="s">
        <v>18</v>
      </c>
      <c r="B16" s="10" t="s">
        <v>31</v>
      </c>
      <c r="C16" s="11">
        <v>2797894.22</v>
      </c>
      <c r="D16" s="11">
        <v>2180183.81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">
      <c r="A17" s="12" t="s">
        <v>8</v>
      </c>
      <c r="B17" s="13" t="s">
        <v>32</v>
      </c>
      <c r="C17" s="14">
        <v>1145564.79</v>
      </c>
      <c r="D17" s="14">
        <v>1068287.07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5" customFormat="1" ht="12.75" customHeight="1" x14ac:dyDescent="0.2">
      <c r="A18" s="12" t="s">
        <v>10</v>
      </c>
      <c r="B18" s="13" t="s">
        <v>76</v>
      </c>
      <c r="C18" s="14">
        <v>33827.440000000002</v>
      </c>
      <c r="D18" s="14">
        <v>2161.0500000000002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customFormat="1" ht="25.5" customHeight="1" x14ac:dyDescent="0.2">
      <c r="A19" s="12" t="s">
        <v>12</v>
      </c>
      <c r="B19" s="13" t="s">
        <v>77</v>
      </c>
      <c r="C19" s="14">
        <v>2202.3700100000001</v>
      </c>
      <c r="D19" s="14">
        <v>2114.69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">
      <c r="A20" s="12" t="s">
        <v>33</v>
      </c>
      <c r="B20" s="13" t="s">
        <v>34</v>
      </c>
      <c r="C20" s="14">
        <v>113.97</v>
      </c>
      <c r="D20" s="14">
        <v>0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customFormat="1" ht="25.5" customHeight="1" x14ac:dyDescent="0.2">
      <c r="A21" s="12" t="s">
        <v>35</v>
      </c>
      <c r="B21" s="13" t="s">
        <v>36</v>
      </c>
      <c r="C21" s="14">
        <v>183629.45999</v>
      </c>
      <c r="D21" s="14">
        <v>133132.13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">
      <c r="A22" s="12" t="s">
        <v>37</v>
      </c>
      <c r="B22" s="13" t="s">
        <v>38</v>
      </c>
      <c r="C22" s="14"/>
      <c r="D22" s="1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A23" s="12" t="s">
        <v>39</v>
      </c>
      <c r="B23" s="13" t="s">
        <v>40</v>
      </c>
      <c r="C23" s="14">
        <v>1432556.19</v>
      </c>
      <c r="D23" s="14">
        <v>974488.87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">
      <c r="A24" s="19" t="s">
        <v>41</v>
      </c>
      <c r="B24" s="20" t="s">
        <v>42</v>
      </c>
      <c r="C24" s="21">
        <v>279999.68</v>
      </c>
      <c r="D24" s="21">
        <v>-190304.11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customFormat="1" ht="14.25" customHeight="1" x14ac:dyDescent="0.2">
      <c r="A25" s="9" t="s">
        <v>43</v>
      </c>
      <c r="B25" s="10" t="s">
        <v>44</v>
      </c>
      <c r="C25" s="11">
        <v>12420292.869999999</v>
      </c>
      <c r="D25" s="11">
        <v>7793832.5899999999</v>
      </c>
      <c r="E25" s="22"/>
      <c r="F25" s="23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">
      <c r="A26" s="25"/>
      <c r="B26" s="24"/>
      <c r="C26" s="18"/>
      <c r="D26" s="18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">
      <c r="A27" s="25"/>
      <c r="B27" s="24"/>
      <c r="C27" s="18"/>
      <c r="D27" s="18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">
      <c r="A28" s="25"/>
      <c r="B28" s="24"/>
      <c r="C28" s="18"/>
      <c r="D28" s="18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">
      <c r="A29" s="25"/>
      <c r="B29" s="24"/>
      <c r="C29" s="18"/>
      <c r="D29" s="15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">
      <c r="A30" s="25"/>
      <c r="B30" s="24"/>
      <c r="C30" s="18"/>
      <c r="D30" s="18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">
      <c r="A31" s="25"/>
      <c r="B31" s="24"/>
      <c r="C31" s="18"/>
      <c r="D31" s="18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25"/>
      <c r="B32" s="24"/>
      <c r="C32" s="18"/>
      <c r="D32" s="18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25"/>
      <c r="B33" s="24"/>
      <c r="C33" s="18"/>
      <c r="D33" s="18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25"/>
      <c r="B34" s="24"/>
      <c r="C34" s="18"/>
      <c r="D34" s="18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25"/>
      <c r="B35" s="24"/>
      <c r="C35" s="18"/>
      <c r="D35" s="18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25"/>
      <c r="B36" s="24"/>
      <c r="C36" s="18"/>
      <c r="D36" s="18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25"/>
      <c r="B37" s="24"/>
      <c r="C37" s="18"/>
      <c r="D37" s="18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25"/>
      <c r="B38" s="24"/>
      <c r="C38" s="18"/>
      <c r="D38" s="18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25"/>
      <c r="B39" s="24"/>
      <c r="C39" s="18"/>
      <c r="D39" s="18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25"/>
      <c r="B40" s="24"/>
      <c r="C40" s="15"/>
      <c r="D40" s="15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25"/>
      <c r="B41" s="24"/>
      <c r="C41" s="15"/>
      <c r="D41" s="15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25"/>
      <c r="B42" s="24"/>
      <c r="C42" s="15"/>
      <c r="D42" s="15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25"/>
      <c r="B43" s="24"/>
      <c r="C43" s="15"/>
      <c r="D43" s="15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25"/>
      <c r="B44" s="24"/>
      <c r="C44" s="15"/>
      <c r="D44" s="15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25"/>
      <c r="B45" s="24"/>
      <c r="C45" s="15"/>
      <c r="D45" s="15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25"/>
      <c r="B46" s="24"/>
      <c r="C46" s="15"/>
      <c r="D46" s="15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25"/>
      <c r="B47" s="24"/>
      <c r="C47" s="15"/>
      <c r="D47" s="15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25"/>
      <c r="B48" s="24"/>
      <c r="C48" s="15"/>
      <c r="D48" s="15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25"/>
      <c r="B49" s="24"/>
      <c r="C49" s="15"/>
      <c r="D49" s="15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25"/>
      <c r="B50" s="24"/>
      <c r="C50" s="15"/>
      <c r="D50" s="15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25"/>
      <c r="B51" s="24"/>
      <c r="C51" s="15"/>
      <c r="D51" s="15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25"/>
      <c r="B52" s="24"/>
      <c r="C52" s="15"/>
      <c r="D52" s="15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25"/>
      <c r="B53" s="24"/>
      <c r="C53" s="15"/>
      <c r="D53" s="15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25"/>
      <c r="B54" s="24"/>
      <c r="C54" s="15"/>
      <c r="D54" s="15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25"/>
      <c r="B55" s="24"/>
      <c r="C55" s="15"/>
      <c r="D55" s="15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25"/>
      <c r="B56" s="24"/>
      <c r="C56" s="15"/>
      <c r="D56" s="15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A57" s="25"/>
      <c r="B57" s="24"/>
      <c r="C57" s="15"/>
      <c r="D57" s="15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">
      <c r="A58" s="25"/>
      <c r="B58" s="24"/>
      <c r="C58" s="15"/>
      <c r="D58" s="15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">
      <c r="A59" s="25"/>
      <c r="B59" s="24"/>
      <c r="C59" s="15"/>
      <c r="D59" s="15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">
      <c r="A60" s="25"/>
      <c r="B60" s="24"/>
      <c r="C60" s="15"/>
      <c r="D60" s="15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2">
      <c r="B61" s="26"/>
    </row>
    <row r="62" spans="1:15" x14ac:dyDescent="0.2">
      <c r="B62" s="26"/>
    </row>
    <row r="63" spans="1:15" x14ac:dyDescent="0.2">
      <c r="B63" s="26"/>
    </row>
    <row r="64" spans="1:15" x14ac:dyDescent="0.2">
      <c r="B64" s="26"/>
    </row>
    <row r="65" spans="2:2" x14ac:dyDescent="0.2">
      <c r="B65" s="26"/>
    </row>
    <row r="66" spans="2:2" x14ac:dyDescent="0.2">
      <c r="B66" s="26"/>
    </row>
    <row r="67" spans="2:2" x14ac:dyDescent="0.2">
      <c r="B67" s="26"/>
    </row>
    <row r="68" spans="2:2" x14ac:dyDescent="0.2">
      <c r="B68" s="26"/>
    </row>
    <row r="69" spans="2:2" x14ac:dyDescent="0.2">
      <c r="B69" s="26"/>
    </row>
    <row r="70" spans="2:2" x14ac:dyDescent="0.2">
      <c r="B70" s="26"/>
    </row>
    <row r="71" spans="2:2" x14ac:dyDescent="0.2">
      <c r="B71" s="26"/>
    </row>
    <row r="72" spans="2:2" x14ac:dyDescent="0.2">
      <c r="B72" s="26"/>
    </row>
    <row r="73" spans="2:2" x14ac:dyDescent="0.2">
      <c r="B73" s="26"/>
    </row>
    <row r="74" spans="2:2" x14ac:dyDescent="0.2">
      <c r="B74" s="26"/>
    </row>
    <row r="75" spans="2:2" x14ac:dyDescent="0.2">
      <c r="B75" s="26"/>
    </row>
    <row r="76" spans="2:2" x14ac:dyDescent="0.2">
      <c r="B76" s="26"/>
    </row>
    <row r="77" spans="2:2" x14ac:dyDescent="0.2">
      <c r="B77" s="26"/>
    </row>
    <row r="78" spans="2:2" x14ac:dyDescent="0.2">
      <c r="B78" s="26"/>
    </row>
    <row r="79" spans="2:2" x14ac:dyDescent="0.2">
      <c r="B79" s="26"/>
    </row>
    <row r="80" spans="2:2" x14ac:dyDescent="0.2">
      <c r="B80" s="26"/>
    </row>
    <row r="81" spans="2:2" x14ac:dyDescent="0.2">
      <c r="B81" s="26"/>
    </row>
    <row r="82" spans="2:2" x14ac:dyDescent="0.2">
      <c r="B82" s="26"/>
    </row>
    <row r="83" spans="2:2" x14ac:dyDescent="0.2">
      <c r="B83" s="26"/>
    </row>
    <row r="84" spans="2:2" x14ac:dyDescent="0.2">
      <c r="B84" s="26"/>
    </row>
    <row r="85" spans="2:2" x14ac:dyDescent="0.2">
      <c r="B85" s="26"/>
    </row>
    <row r="86" spans="2:2" x14ac:dyDescent="0.2">
      <c r="B86" s="26"/>
    </row>
    <row r="87" spans="2:2" x14ac:dyDescent="0.2">
      <c r="B87" s="26"/>
    </row>
    <row r="88" spans="2:2" x14ac:dyDescent="0.2">
      <c r="B88" s="26"/>
    </row>
    <row r="89" spans="2:2" x14ac:dyDescent="0.2">
      <c r="B89" s="26"/>
    </row>
    <row r="90" spans="2:2" x14ac:dyDescent="0.2">
      <c r="B90" s="26"/>
    </row>
    <row r="91" spans="2:2" x14ac:dyDescent="0.2">
      <c r="B91" s="26"/>
    </row>
    <row r="92" spans="2:2" x14ac:dyDescent="0.2">
      <c r="B92" s="26"/>
    </row>
    <row r="93" spans="2:2" x14ac:dyDescent="0.2">
      <c r="B93" s="26"/>
    </row>
    <row r="94" spans="2:2" x14ac:dyDescent="0.2">
      <c r="B94" s="26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6" sqref="B16"/>
    </sheetView>
  </sheetViews>
  <sheetFormatPr defaultColWidth="9.140625" defaultRowHeight="12.75" x14ac:dyDescent="0.2"/>
  <cols>
    <col min="1" max="1" width="9.140625" style="2" customWidth="1"/>
    <col min="2" max="2" width="50.28515625" style="2" customWidth="1"/>
    <col min="3" max="4" width="20.5703125" style="2" customWidth="1"/>
    <col min="5" max="5" width="9.5703125" style="2" bestFit="1" customWidth="1"/>
    <col min="6" max="6" width="9.140625" style="2" customWidth="1"/>
    <col min="7" max="16384" width="9.140625" style="2"/>
  </cols>
  <sheetData>
    <row r="1" spans="1:15" customFormat="1" ht="65.2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2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x14ac:dyDescent="0.2">
      <c r="A3" s="3" t="str">
        <f>'aktywa netto'!A2</f>
        <v>sporządzone na dzień 2016-06-30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">
      <c r="A4" s="7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x14ac:dyDescent="0.2">
      <c r="A5" s="67" t="str">
        <f>'aktywa netto'!A4:B4</f>
        <v>UNIQA PORTFEL ZRÓWNOWAŻONEGO INWESTOWANIA</v>
      </c>
      <c r="B5" s="67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">
      <c r="A7" s="1" t="s">
        <v>78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customFormat="1" ht="51" customHeight="1" x14ac:dyDescent="0.2">
      <c r="A9" s="68" t="s">
        <v>45</v>
      </c>
      <c r="B9" s="69"/>
      <c r="C9" s="58" t="s">
        <v>75</v>
      </c>
      <c r="D9" s="58" t="s">
        <v>23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x14ac:dyDescent="0.2">
      <c r="A10" s="59" t="s">
        <v>6</v>
      </c>
      <c r="B10" s="70" t="s">
        <v>79</v>
      </c>
      <c r="C10" s="71"/>
      <c r="D10" s="72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2">
      <c r="A11" s="60" t="s">
        <v>8</v>
      </c>
      <c r="B11" s="61" t="s">
        <v>46</v>
      </c>
      <c r="C11" s="62">
        <v>140724.70740000001</v>
      </c>
      <c r="D11" s="62">
        <v>99511.224520000003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x14ac:dyDescent="0.2">
      <c r="A12" s="60" t="s">
        <v>10</v>
      </c>
      <c r="B12" s="61" t="s">
        <v>47</v>
      </c>
      <c r="C12" s="62">
        <v>121078.66796999999</v>
      </c>
      <c r="D12" s="62">
        <v>81538.182199999996</v>
      </c>
      <c r="E12" s="29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x14ac:dyDescent="0.2">
      <c r="A13" s="59" t="s">
        <v>18</v>
      </c>
      <c r="B13" s="70" t="s">
        <v>80</v>
      </c>
      <c r="C13" s="71"/>
      <c r="D13" s="7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">
      <c r="A14" s="60" t="s">
        <v>8</v>
      </c>
      <c r="B14" s="61" t="s">
        <v>46</v>
      </c>
      <c r="C14" s="63">
        <v>100.48</v>
      </c>
      <c r="D14" s="63">
        <v>97.32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1:15" customFormat="1" ht="25.5" customHeight="1" x14ac:dyDescent="0.2">
      <c r="A15" s="60" t="s">
        <v>10</v>
      </c>
      <c r="B15" s="61" t="s">
        <v>81</v>
      </c>
      <c r="C15" s="63">
        <v>100.34</v>
      </c>
      <c r="D15" s="63">
        <v>92.36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</row>
    <row r="16" spans="1:15" customFormat="1" ht="25.5" customHeight="1" x14ac:dyDescent="0.2">
      <c r="A16" s="60" t="s">
        <v>12</v>
      </c>
      <c r="B16" s="61" t="s">
        <v>82</v>
      </c>
      <c r="C16" s="63">
        <v>108</v>
      </c>
      <c r="D16" s="63">
        <v>98.27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1:15" x14ac:dyDescent="0.2">
      <c r="A17" s="60" t="s">
        <v>33</v>
      </c>
      <c r="B17" s="61" t="s">
        <v>47</v>
      </c>
      <c r="C17" s="63">
        <v>102.16</v>
      </c>
      <c r="D17" s="63">
        <v>95.5</v>
      </c>
      <c r="E17" s="4"/>
      <c r="F17" s="23"/>
      <c r="G17" s="4"/>
      <c r="H17" s="4"/>
      <c r="I17" s="4"/>
      <c r="J17" s="4"/>
      <c r="K17" s="4"/>
      <c r="L17" s="4"/>
      <c r="M17" s="4"/>
      <c r="N17" s="4"/>
      <c r="O17" s="4"/>
    </row>
    <row r="18" spans="1:15" x14ac:dyDescent="0.2">
      <c r="A18" s="4"/>
      <c r="B18" s="4"/>
      <c r="C18" s="4"/>
      <c r="D18" s="4"/>
      <c r="E18" s="18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5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</row>
    <row r="20" spans="1:15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1:15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</row>
    <row r="22" spans="1:15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1:15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</row>
    <row r="24" spans="1:15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</row>
    <row r="25" spans="1:15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</row>
    <row r="26" spans="1:15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1:15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5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5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1:15" x14ac:dyDescent="0.2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workbookViewId="0">
      <selection activeCell="A5" sqref="A5:B5"/>
    </sheetView>
  </sheetViews>
  <sheetFormatPr defaultColWidth="9.140625" defaultRowHeight="12.75" x14ac:dyDescent="0.2"/>
  <cols>
    <col min="1" max="1" width="9.140625" style="49" customWidth="1"/>
    <col min="2" max="2" width="50.28515625" style="50" customWidth="1"/>
    <col min="3" max="4" width="18.7109375" style="30" customWidth="1"/>
    <col min="5" max="5" width="9.140625" style="30" customWidth="1"/>
    <col min="6" max="16384" width="9.140625" style="30"/>
  </cols>
  <sheetData>
    <row r="1" spans="1:15" customFormat="1" ht="65.25" customHeight="1" x14ac:dyDescent="0.2">
      <c r="A1" s="48"/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x14ac:dyDescent="0.2">
      <c r="A2" s="31" t="s">
        <v>0</v>
      </c>
      <c r="B2" s="32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1:15" x14ac:dyDescent="0.2">
      <c r="A3" s="31" t="str">
        <f>'aktywa netto'!A2</f>
        <v>sporządzone na dzień 2016-06-30</v>
      </c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5" x14ac:dyDescent="0.2">
      <c r="A4" s="34" t="s">
        <v>2</v>
      </c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x14ac:dyDescent="0.2">
      <c r="A5" s="73" t="str">
        <f>'aktywa netto'!A4:B4</f>
        <v>UNIQA PORTFEL ZRÓWNOWAŻONEGO INWESTOWANIA</v>
      </c>
      <c r="B5" s="7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1:15" x14ac:dyDescent="0.2">
      <c r="A6" s="34"/>
      <c r="B6" s="32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1:15" x14ac:dyDescent="0.2">
      <c r="A7" s="31" t="s">
        <v>48</v>
      </c>
      <c r="B7" s="32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x14ac:dyDescent="0.2">
      <c r="A8" s="48"/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customFormat="1" ht="30.75" customHeight="1" x14ac:dyDescent="0.2">
      <c r="A9" s="65"/>
      <c r="B9" s="66"/>
      <c r="C9" s="8" t="s">
        <v>49</v>
      </c>
      <c r="D9" s="8" t="s">
        <v>50</v>
      </c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1:15" x14ac:dyDescent="0.2">
      <c r="A10" s="65">
        <v>1</v>
      </c>
      <c r="B10" s="66"/>
      <c r="C10" s="8">
        <v>2</v>
      </c>
      <c r="D10" s="8">
        <v>3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1:15" x14ac:dyDescent="0.2">
      <c r="A11" s="35" t="s">
        <v>6</v>
      </c>
      <c r="B11" s="36" t="s">
        <v>51</v>
      </c>
      <c r="C11" s="37">
        <v>7786896.4000000004</v>
      </c>
      <c r="D11" s="38">
        <f>SUM(D12:D23)</f>
        <v>0.99911004118706637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5" customFormat="1" ht="51" customHeight="1" x14ac:dyDescent="0.2">
      <c r="A12" s="56" t="s">
        <v>8</v>
      </c>
      <c r="B12" s="64" t="s">
        <v>83</v>
      </c>
      <c r="C12" s="53"/>
      <c r="D12" s="52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1:15" customFormat="1" ht="38.25" customHeight="1" x14ac:dyDescent="0.2">
      <c r="A13" s="56" t="s">
        <v>10</v>
      </c>
      <c r="B13" s="64" t="s">
        <v>84</v>
      </c>
      <c r="C13" s="54"/>
      <c r="D13" s="55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</row>
    <row r="14" spans="1:15" customFormat="1" ht="25.5" customHeight="1" x14ac:dyDescent="0.2">
      <c r="A14" s="56" t="s">
        <v>12</v>
      </c>
      <c r="B14" s="64" t="s">
        <v>52</v>
      </c>
      <c r="C14" s="54"/>
      <c r="D14" s="55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</row>
    <row r="15" spans="1:15" x14ac:dyDescent="0.2">
      <c r="A15" s="56" t="s">
        <v>33</v>
      </c>
      <c r="B15" s="64" t="s">
        <v>53</v>
      </c>
      <c r="C15" s="54"/>
      <c r="D15" s="55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</row>
    <row r="16" spans="1:15" x14ac:dyDescent="0.2">
      <c r="A16" s="56" t="s">
        <v>35</v>
      </c>
      <c r="B16" s="64" t="s">
        <v>54</v>
      </c>
      <c r="C16" s="54"/>
      <c r="D16" s="55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1:15" s="51" customFormat="1" ht="25.5" customHeight="1" x14ac:dyDescent="0.2">
      <c r="A17" s="56" t="s">
        <v>37</v>
      </c>
      <c r="B17" s="64" t="s">
        <v>55</v>
      </c>
      <c r="C17" s="54">
        <v>7786896.4000000004</v>
      </c>
      <c r="D17" s="55">
        <f>IFERROR(C17/C27,0)</f>
        <v>0.99911004118706637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</row>
    <row r="18" spans="1:15" customFormat="1" x14ac:dyDescent="0.2">
      <c r="A18" s="56" t="s">
        <v>39</v>
      </c>
      <c r="B18" s="64" t="s">
        <v>85</v>
      </c>
      <c r="C18" s="54"/>
      <c r="D18" s="55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1:15" customFormat="1" ht="25.5" customHeight="1" x14ac:dyDescent="0.2">
      <c r="A19" s="56" t="s">
        <v>56</v>
      </c>
      <c r="B19" s="57" t="s">
        <v>57</v>
      </c>
      <c r="C19" s="54"/>
      <c r="D19" s="55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</row>
    <row r="20" spans="1:15" x14ac:dyDescent="0.2">
      <c r="A20" s="56" t="s">
        <v>58</v>
      </c>
      <c r="B20" s="57" t="s">
        <v>59</v>
      </c>
      <c r="C20" s="54"/>
      <c r="D20" s="55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15" x14ac:dyDescent="0.2">
      <c r="A21" s="56" t="s">
        <v>60</v>
      </c>
      <c r="B21" s="57" t="s">
        <v>61</v>
      </c>
      <c r="C21" s="54"/>
      <c r="D21" s="55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15" x14ac:dyDescent="0.2">
      <c r="A22" s="56" t="s">
        <v>62</v>
      </c>
      <c r="B22" s="57" t="s">
        <v>63</v>
      </c>
      <c r="C22" s="54">
        <v>0</v>
      </c>
      <c r="D22" s="55">
        <f>IFERROR(C22/C27,0)</f>
        <v>0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15" x14ac:dyDescent="0.2">
      <c r="A23" s="56" t="s">
        <v>64</v>
      </c>
      <c r="B23" s="57" t="s">
        <v>65</v>
      </c>
      <c r="C23" s="54"/>
      <c r="D23" s="55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x14ac:dyDescent="0.2">
      <c r="A24" s="35" t="s">
        <v>18</v>
      </c>
      <c r="B24" s="36" t="s">
        <v>11</v>
      </c>
      <c r="C24" s="41">
        <v>0</v>
      </c>
      <c r="D24" s="42">
        <f>IFERROR(C24/C27,0)</f>
        <v>0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x14ac:dyDescent="0.2">
      <c r="A25" s="35" t="s">
        <v>20</v>
      </c>
      <c r="B25" s="36" t="s">
        <v>66</v>
      </c>
      <c r="C25" s="39">
        <v>6936.19</v>
      </c>
      <c r="D25" s="40">
        <f>IFERROR(C25/C27,0)</f>
        <v>8.8995881293365067E-4</v>
      </c>
      <c r="E25" s="44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s="51" customFormat="1" x14ac:dyDescent="0.2">
      <c r="A26" s="35" t="s">
        <v>67</v>
      </c>
      <c r="B26" s="36" t="s">
        <v>68</v>
      </c>
      <c r="C26" s="41"/>
      <c r="D26" s="42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</row>
    <row r="27" spans="1:15" s="51" customFormat="1" x14ac:dyDescent="0.2">
      <c r="A27" s="35" t="s">
        <v>69</v>
      </c>
      <c r="B27" s="36" t="s">
        <v>70</v>
      </c>
      <c r="C27" s="41">
        <v>7793832.5899999999</v>
      </c>
      <c r="D27" s="42">
        <f>D28+D29</f>
        <v>1</v>
      </c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</row>
    <row r="28" spans="1:15" x14ac:dyDescent="0.2">
      <c r="A28" s="45" t="s">
        <v>8</v>
      </c>
      <c r="B28" s="46" t="s">
        <v>71</v>
      </c>
      <c r="C28" s="39">
        <v>7793832.5899999999</v>
      </c>
      <c r="D28" s="40">
        <f>IFERROR(C28/C27,0)</f>
        <v>1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spans="1:15" x14ac:dyDescent="0.2">
      <c r="A29" s="45" t="s">
        <v>10</v>
      </c>
      <c r="B29" s="64" t="s">
        <v>86</v>
      </c>
      <c r="C29" s="39">
        <v>0</v>
      </c>
      <c r="D29" s="40">
        <f>IFERROR(C29/C27,0)</f>
        <v>0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5" x14ac:dyDescent="0.2">
      <c r="A30" s="45" t="s">
        <v>12</v>
      </c>
      <c r="B30" s="64" t="s">
        <v>87</v>
      </c>
      <c r="C30" s="39"/>
      <c r="D30" s="40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5" x14ac:dyDescent="0.2">
      <c r="A31" s="48"/>
      <c r="B31" s="32"/>
      <c r="C31" s="33"/>
      <c r="D31" s="47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 x14ac:dyDescent="0.2">
      <c r="A32" s="48"/>
      <c r="B32" s="32"/>
      <c r="C32" s="33"/>
      <c r="D32" s="47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 x14ac:dyDescent="0.2">
      <c r="A33" s="48"/>
      <c r="B33" s="32"/>
      <c r="C33" s="44"/>
      <c r="D33" s="47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x14ac:dyDescent="0.2">
      <c r="A34" s="48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x14ac:dyDescent="0.2">
      <c r="A35" s="48"/>
      <c r="B35" s="3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x14ac:dyDescent="0.2">
      <c r="A36" s="48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  <row r="37" spans="1:15" x14ac:dyDescent="0.2">
      <c r="A37" s="48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</row>
    <row r="38" spans="1:15" x14ac:dyDescent="0.2">
      <c r="A38" s="48"/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</row>
    <row r="39" spans="1:15" x14ac:dyDescent="0.2">
      <c r="A39" s="48"/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</row>
    <row r="40" spans="1:15" customFormat="1" ht="11.25" customHeight="1" x14ac:dyDescent="0.2">
      <c r="A40" s="48"/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</row>
    <row r="41" spans="1:15" x14ac:dyDescent="0.2">
      <c r="A41" s="48"/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  <row r="42" spans="1:15" x14ac:dyDescent="0.2">
      <c r="A42" s="48"/>
      <c r="B42" s="32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</row>
    <row r="43" spans="1:15" x14ac:dyDescent="0.2">
      <c r="A43" s="48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</row>
    <row r="44" spans="1:15" x14ac:dyDescent="0.2">
      <c r="A44" s="48"/>
      <c r="B44" s="32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</row>
    <row r="45" spans="1:15" x14ac:dyDescent="0.2">
      <c r="A45" s="48"/>
      <c r="B45" s="32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</row>
    <row r="46" spans="1:15" x14ac:dyDescent="0.2">
      <c r="A46" s="48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</row>
    <row r="47" spans="1:15" x14ac:dyDescent="0.2">
      <c r="A47" s="48"/>
      <c r="B47" s="32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</row>
    <row r="48" spans="1:15" x14ac:dyDescent="0.2">
      <c r="A48" s="48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</row>
    <row r="49" spans="1:15" x14ac:dyDescent="0.2">
      <c r="A49" s="48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1:15" x14ac:dyDescent="0.2">
      <c r="A50" s="48"/>
      <c r="B50" s="32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1:15" x14ac:dyDescent="0.2">
      <c r="A51" s="48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</row>
    <row r="52" spans="1:15" x14ac:dyDescent="0.2">
      <c r="A52" s="48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</row>
    <row r="53" spans="1:15" x14ac:dyDescent="0.2">
      <c r="A53" s="48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</row>
    <row r="54" spans="1:15" x14ac:dyDescent="0.2">
      <c r="A54" s="48"/>
      <c r="B54" s="32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</row>
    <row r="55" spans="1:15" x14ac:dyDescent="0.2">
      <c r="A55" s="48"/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</row>
    <row r="56" spans="1:15" x14ac:dyDescent="0.2">
      <c r="A56" s="48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</row>
    <row r="57" spans="1:15" x14ac:dyDescent="0.2">
      <c r="A57" s="48"/>
      <c r="B57" s="32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</row>
    <row r="58" spans="1:15" x14ac:dyDescent="0.2">
      <c r="A58" s="48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</row>
    <row r="59" spans="1:15" x14ac:dyDescent="0.2">
      <c r="A59" s="48"/>
      <c r="B59" s="32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</row>
    <row r="60" spans="1:15" x14ac:dyDescent="0.2">
      <c r="A60" s="48"/>
      <c r="B60" s="32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2016-08-19T13:24:26Z</dcterms:modified>
</cp:coreProperties>
</file>