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<sst xmlns="http://schemas.openxmlformats.org/spreadsheetml/2006/main" count="135" uniqueCount="89">
  <si>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</si>
  <si>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</si>
  <si>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</si>
  <si>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UNIKORONA PIENIĘŻNY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</si>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</sst>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7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36375541.119999997</v>
      </c>
      <c r="D9" s="16">
        <v>26398078.59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36337385.829999998</v>
      </c>
      <c r="D10" s="19">
        <v>26392572.68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38155.29</v>
      </c>
      <c r="D12" s="19">
        <f>D14</f>
        <v>5505.91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38155.29</v>
      </c>
      <c r="D14" s="19">
        <v>5505.91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36375541.119999997</v>
      </c>
      <c r="D19" s="16">
        <v>26398078.59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B11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PIENIĘŻNY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57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43049356.469999999</v>
      </c>
      <c r="D10" s="16">
        <v>30651775.699999999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8" t="s">
        <v>76</v>
      </c>
      <c r="C11" s="16">
        <v>-7186473.2800000003</v>
      </c>
      <c r="D11" s="16">
        <v>-4624219.3899999997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3376349.08</v>
      </c>
      <c r="D12" s="16">
        <v>2019996.58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745538.6</v>
      </c>
      <c r="D13" s="19">
        <v>363303.53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2630810.48</v>
      </c>
      <c r="D15" s="19">
        <v>1656693.05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10562822.359999999</v>
      </c>
      <c r="D16" s="16">
        <v>6644215.9699999997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2923948.71</v>
      </c>
      <c r="D17" s="19">
        <v>3295106.48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22715.09</v>
      </c>
      <c r="D18" s="19">
        <v>44374.77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2348.97001</v>
      </c>
      <c r="D19" s="19">
        <v>2539.92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29.97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400862.37998999999</v>
      </c>
      <c r="D21" s="19">
        <v>301042.32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7212917.2400000002</v>
      </c>
      <c r="D23" s="19">
        <v>3001152.48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512657.93</v>
      </c>
      <c r="D24" s="26">
        <v>370522.28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36375541.119999997</v>
      </c>
      <c r="D25" s="16">
        <v>26398078.59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1" sqref="B11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PIENIĘŻNY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59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0" t="s">
        <v>46</v>
      </c>
      <c r="B9" s="61"/>
      <c r="C9" s="68" t="s">
        <v>75</v>
      </c>
      <c r="D9" s="68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9" t="s">
        <v>7</v>
      </c>
      <c r="B10" s="70" t="s">
        <v>80</v>
      </c>
      <c r="C10" s="71"/>
      <c r="D10" s="72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3" t="s">
        <v>9</v>
      </c>
      <c r="B11" s="1" t="s">
        <v>47</v>
      </c>
      <c r="C11" s="74">
        <v>215142.36648</v>
      </c>
      <c r="D11" s="74">
        <v>151032.25735999999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3" t="s">
        <v>11</v>
      </c>
      <c r="B12" s="1" t="s">
        <v>48</v>
      </c>
      <c r="C12" s="74">
        <v>179754.56755000001</v>
      </c>
      <c r="D12" s="74">
        <v>128362.30086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9" t="s">
        <v>19</v>
      </c>
      <c r="B13" s="70" t="s">
        <v>81</v>
      </c>
      <c r="C13" s="71"/>
      <c r="D13" s="72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3" t="s">
        <v>9</v>
      </c>
      <c r="B14" s="1" t="s">
        <v>47</v>
      </c>
      <c r="C14" s="75">
        <v>199.71</v>
      </c>
      <c r="D14" s="75">
        <v>202.91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3" t="s">
        <v>11</v>
      </c>
      <c r="B15" s="1" t="s">
        <v>82</v>
      </c>
      <c r="C15" s="75">
        <v>199.71</v>
      </c>
      <c r="D15" s="75">
        <v>202.26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3" t="s">
        <v>13</v>
      </c>
      <c r="B16" s="1" t="s">
        <v>83</v>
      </c>
      <c r="C16" s="75">
        <v>202.55</v>
      </c>
      <c r="D16" s="75">
        <v>205.61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3" t="s">
        <v>34</v>
      </c>
      <c r="B17" s="1" t="s">
        <v>48</v>
      </c>
      <c r="C17" s="75">
        <v>202.15</v>
      </c>
      <c r="D17" s="75">
        <v>205.61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UNIKORONA PIENIĘŻNY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26392572.68</v>
      </c>
      <c r="D11" s="43">
        <f>SUM(D12:D23)</f>
        <v>0.99979142762299045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6" t="s">
        <v>9</v>
      </c>
      <c r="B12" s="76" t="s">
        <v>84</v>
      </c>
      <c r="C12" s="63"/>
      <c r="D12" s="62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6" t="s">
        <v>11</v>
      </c>
      <c r="B13" s="76" t="s">
        <v>85</v>
      </c>
      <c r="C13" s="64"/>
      <c r="D13" s="65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6" t="s">
        <v>13</v>
      </c>
      <c r="B14" s="76" t="s">
        <v>53</v>
      </c>
      <c r="C14" s="64"/>
      <c r="D14" s="65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6" t="s">
        <v>34</v>
      </c>
      <c r="B15" s="76" t="s">
        <v>54</v>
      </c>
      <c r="C15" s="64"/>
      <c r="D15" s="65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6" t="s">
        <v>36</v>
      </c>
      <c r="B16" s="76" t="s">
        <v>55</v>
      </c>
      <c r="C16" s="64"/>
      <c r="D16" s="65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6" t="s">
        <v>38</v>
      </c>
      <c r="B17" s="76" t="s">
        <v>56</v>
      </c>
      <c r="C17" s="64">
        <v>26392572.68</v>
      </c>
      <c r="D17" s="65">
        <f>IFERROR(C17/C27,0)</f>
        <v>0.99979142762299045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6" t="s">
        <v>40</v>
      </c>
      <c r="B18" s="76" t="s">
        <v>86</v>
      </c>
      <c r="C18" s="64"/>
      <c r="D18" s="65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6" t="s">
        <v>59</v>
      </c>
      <c r="B20" s="67" t="s">
        <v>60</v>
      </c>
      <c r="C20" s="64"/>
      <c r="D20" s="65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6" t="s">
        <v>61</v>
      </c>
      <c r="B21" s="67" t="s">
        <v>62</v>
      </c>
      <c r="C21" s="64"/>
      <c r="D21" s="65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6" t="s">
        <v>65</v>
      </c>
      <c r="B23" s="67" t="s">
        <v>66</v>
      </c>
      <c r="C23" s="64"/>
      <c r="D23" s="65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5505.91</v>
      </c>
      <c r="D25" s="45">
        <f>IFERROR(C25/C27,0)</f>
        <v>2.0857237700950415E-4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26398078.59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26398078.59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6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6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2016-08-19T13:13:22Z</dcterms:modified>
</cp:coreProperties>
</file>