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<sst xmlns="http://schemas.openxmlformats.org/spreadsheetml/2006/main" count="135" uniqueCount="89">
  <si>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</si>
  <si>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</si>
  <si>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</si>
  <si>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SKARBIEC DEPOZYTOWY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</si>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</sst>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3" fillId="0" borderId="1" xfId="0" applyNumberFormat="1" applyFont="1" applyFill="1" applyBorder="1" applyAlignment="1" applyProtection="1">
      <alignment wrapText="1"/>
    </xf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3574743.8</v>
      </c>
      <c r="D9" s="15">
        <v>2329260.7599999998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3573374.29</v>
      </c>
      <c r="D10" s="18">
        <v>2328625.86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1369.51</v>
      </c>
      <c r="D12" s="18">
        <f>D14</f>
        <v>634.9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1369.51</v>
      </c>
      <c r="D14" s="18">
        <v>634.9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3574743.8</v>
      </c>
      <c r="D19" s="15">
        <v>2329260.7599999998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7" workbookViewId="0">
      <selection activeCell="B18" sqref="B18:B19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DEPOZYTOWY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3954475.86</v>
      </c>
      <c r="D10" s="15">
        <v>3043238.08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-374138.57</v>
      </c>
      <c r="D11" s="15">
        <v>-745216.5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580232.03</v>
      </c>
      <c r="D12" s="15">
        <v>58742.77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52807.35</v>
      </c>
      <c r="D13" s="18">
        <v>49888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527424.68000000005</v>
      </c>
      <c r="D15" s="18">
        <v>8854.77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954370.6</v>
      </c>
      <c r="D16" s="15">
        <v>803959.27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214037.96</v>
      </c>
      <c r="D17" s="18">
        <v>527574.46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" t="s">
        <v>77</v>
      </c>
      <c r="C18" s="18">
        <v>9960.7099999999991</v>
      </c>
      <c r="D18" s="18">
        <v>20210.97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" t="s">
        <v>78</v>
      </c>
      <c r="C19" s="18">
        <v>80.92</v>
      </c>
      <c r="D19" s="18">
        <v>97.42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0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42446.57</v>
      </c>
      <c r="D21" s="18">
        <v>30132.51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687844.44</v>
      </c>
      <c r="D23" s="18">
        <v>225943.91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-5593.49</v>
      </c>
      <c r="D24" s="25">
        <v>31239.18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3574743.8</v>
      </c>
      <c r="D25" s="15">
        <v>2329260.7599999998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A9" sqref="A9:B9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SKARBIEC DEPOZYTOWY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56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7" t="s">
        <v>46</v>
      </c>
      <c r="B9" s="58"/>
      <c r="C9" s="65" t="s">
        <v>76</v>
      </c>
      <c r="D9" s="65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6" t="s">
        <v>7</v>
      </c>
      <c r="B10" s="67" t="s">
        <v>80</v>
      </c>
      <c r="C10" s="68"/>
      <c r="D10" s="69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70" t="s">
        <v>9</v>
      </c>
      <c r="B11" s="1" t="s">
        <v>47</v>
      </c>
      <c r="C11" s="71">
        <v>118015.52761999999</v>
      </c>
      <c r="D11" s="71">
        <v>90175.840840000004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70" t="s">
        <v>11</v>
      </c>
      <c r="B12" s="1" t="s">
        <v>48</v>
      </c>
      <c r="C12" s="71">
        <v>106923.22831000001</v>
      </c>
      <c r="D12" s="71">
        <v>68188.165739999997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6" t="s">
        <v>19</v>
      </c>
      <c r="B13" s="67" t="s">
        <v>81</v>
      </c>
      <c r="C13" s="68"/>
      <c r="D13" s="69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70" t="s">
        <v>9</v>
      </c>
      <c r="B14" s="1" t="s">
        <v>47</v>
      </c>
      <c r="C14" s="72">
        <v>33.49</v>
      </c>
      <c r="D14" s="72">
        <v>33.74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70" t="s">
        <v>11</v>
      </c>
      <c r="B15" s="1" t="s">
        <v>82</v>
      </c>
      <c r="C15" s="72">
        <v>33.369999999999997</v>
      </c>
      <c r="D15" s="72">
        <v>33.659999999999997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70" t="s">
        <v>13</v>
      </c>
      <c r="B16" s="1" t="s">
        <v>83</v>
      </c>
      <c r="C16" s="72">
        <v>33.799999999999997</v>
      </c>
      <c r="D16" s="72">
        <v>34.15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70" t="s">
        <v>34</v>
      </c>
      <c r="B17" s="1" t="s">
        <v>48</v>
      </c>
      <c r="C17" s="72">
        <v>33.42</v>
      </c>
      <c r="D17" s="72">
        <v>34.15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3" workbookViewId="0">
      <selection activeCell="B38" sqref="B38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SKARBIEC DEPOZYTOWY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2328625.86</v>
      </c>
      <c r="D11" s="42">
        <f>SUM(D12:D23)</f>
        <v>0.99972742424940009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3" t="s">
        <v>9</v>
      </c>
      <c r="B12" s="73" t="s">
        <v>84</v>
      </c>
      <c r="C12" s="60"/>
      <c r="D12" s="59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3" t="s">
        <v>11</v>
      </c>
      <c r="B13" s="73" t="s">
        <v>85</v>
      </c>
      <c r="C13" s="61"/>
      <c r="D13" s="62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3" t="s">
        <v>13</v>
      </c>
      <c r="B14" s="73" t="s">
        <v>53</v>
      </c>
      <c r="C14" s="61"/>
      <c r="D14" s="62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3" t="s">
        <v>34</v>
      </c>
      <c r="B15" s="73" t="s">
        <v>54</v>
      </c>
      <c r="C15" s="61"/>
      <c r="D15" s="62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3" t="s">
        <v>36</v>
      </c>
      <c r="B16" s="73" t="s">
        <v>55</v>
      </c>
      <c r="C16" s="61"/>
      <c r="D16" s="62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3" t="s">
        <v>38</v>
      </c>
      <c r="B17" s="73" t="s">
        <v>56</v>
      </c>
      <c r="C17" s="61">
        <v>2328625.86</v>
      </c>
      <c r="D17" s="62">
        <f>IFERROR(C17/C27,0)</f>
        <v>0.99972742424940009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3" t="s">
        <v>40</v>
      </c>
      <c r="B18" s="73" t="s">
        <v>86</v>
      </c>
      <c r="C18" s="61"/>
      <c r="D18" s="62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3" t="s">
        <v>57</v>
      </c>
      <c r="B19" s="64" t="s">
        <v>58</v>
      </c>
      <c r="C19" s="61"/>
      <c r="D19" s="62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3" t="s">
        <v>59</v>
      </c>
      <c r="B20" s="64" t="s">
        <v>60</v>
      </c>
      <c r="C20" s="61"/>
      <c r="D20" s="62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3" t="s">
        <v>61</v>
      </c>
      <c r="B21" s="64" t="s">
        <v>62</v>
      </c>
      <c r="C21" s="61"/>
      <c r="D21" s="62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3" t="s">
        <v>63</v>
      </c>
      <c r="B22" s="64" t="s">
        <v>64</v>
      </c>
      <c r="C22" s="61">
        <v>0</v>
      </c>
      <c r="D22" s="62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3" t="s">
        <v>65</v>
      </c>
      <c r="B23" s="64" t="s">
        <v>66</v>
      </c>
      <c r="C23" s="61"/>
      <c r="D23" s="62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634.9</v>
      </c>
      <c r="D25" s="44">
        <f>IFERROR(C25/C27,0)</f>
        <v>2.7257575059994575E-4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2329260.7599999998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2329260.7599999998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2016-08-19T12:52:34Z</dcterms:modified>
</cp:coreProperties>
</file>