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22" i="5"/>
  <c r="D11" i="5" s="1"/>
  <c r="D24" i="5"/>
  <c r="D25" i="5"/>
  <c r="D28" i="5"/>
  <c r="D27" i="5" s="1"/>
  <c r="D29" i="5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<sst xmlns="http://schemas.openxmlformats.org/spreadsheetml/2006/main" count="135" uniqueCount="89">
  <si>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</si>
  <si>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</si>
  <si>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</si>
  <si>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AGIO KAPITAŁ PLUS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</si>
  <si>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</si>
  <si>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</si>
  <si>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</si>
  <si>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</si>
  <si>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</si>
  <si>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</si>
  <si>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</si>
  <si>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</si>
  <si>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</si>
  <si>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</si>
  <si>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</si>
  <si>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</si>
  <si>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</si>
  <si>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</si>
  <si>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</si>
  <si>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</si>
  <si>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</si>
  <si>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</si>
  <si>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</si>
  <si>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</si>
  <si>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</si>
  <si>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</si>
  <si>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</si>
  <si>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</si>
  <si>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</si>
  <si>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</si>
  <si>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</si>
  <si>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</si>
  <si>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</si>
  <si>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</si>
  <si>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</si>
  <si>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</si>
  <si>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</si>
  <si>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</si>
  <si>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</si>
  <si>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</si>
  <si>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</si>
  <si>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</si>
  <si>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</si>
  <si>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</si>
  <si>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</si>
  <si>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</si>
  <si>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</si>
  <si>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</si>
  <si>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</si>
  <si>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</si>
  <si>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</si>
  <si>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</si>
  <si>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</si>
  <si>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</si>
  <si>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</si>
  <si>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</si>
  <si>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</si>
  <si>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</si>
  <si>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</si>
  <si>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</si>
  <si>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</si>
  <si>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</si>
  <si>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</si>
  <si>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</si>
  <si>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</si>
  <si>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</si>
  <si>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</si>
  <si>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</si>
  <si>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</si>
  <si>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</si>
  <si>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</si>
  <si>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</si>
  <si>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</si>
  <si>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</si>
  <si>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</si>
  <si>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Analogiczny okres sprawozdawczy poprzedniego roku obrotowego</t>
  </si>
  <si>
    <t>Wynik netto z działalności operacyjnej (I-II)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</si>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</sst>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63">
    <xf numFmtId="0" fontId="0" fillId="0" borderId="0" xfId="0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4" fontId="3" fillId="3" borderId="0" xfId="0" applyNumberFormat="1" applyFont="1" applyFill="1" applyAlignment="1" applyProtection="1"/>
    <xf numFmtId="3" fontId="3" fillId="3" borderId="0" xfId="0" applyNumberFormat="1" applyFont="1" applyFill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wrapText="1"/>
    </xf>
    <xf numFmtId="3" fontId="2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wrapText="1"/>
    </xf>
    <xf numFmtId="3" fontId="3" fillId="0" borderId="1" xfId="0" applyNumberFormat="1" applyFont="1" applyFill="1" applyBorder="1" applyAlignment="1" applyProtection="1"/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left" wrapText="1"/>
    </xf>
    <xf numFmtId="0" fontId="2" fillId="0" borderId="3" xfId="0" applyNumberFormat="1" applyFont="1" applyFill="1" applyBorder="1" applyAlignment="1" applyProtection="1">
      <alignment horizontal="center"/>
    </xf>
    <xf numFmtId="0" fontId="2" fillId="0" borderId="3" xfId="0" applyNumberFormat="1" applyFont="1" applyFill="1" applyBorder="1" applyAlignment="1" applyProtection="1">
      <alignment wrapText="1"/>
    </xf>
    <xf numFmtId="3" fontId="2" fillId="0" borderId="3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2" fillId="0" borderId="0" xfId="0" applyNumberFormat="1" applyFont="1" applyFill="1" applyAlignment="1" applyProtection="1"/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3" fontId="2" fillId="0" borderId="1" xfId="0" applyNumberFormat="1" applyFont="1" applyFill="1" applyBorder="1" applyAlignment="1" applyProtection="1">
      <alignment vertical="center" wrapText="1"/>
    </xf>
    <xf numFmtId="1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3" fontId="3" fillId="0" borderId="1" xfId="0" applyNumberFormat="1" applyFont="1" applyFill="1" applyBorder="1" applyAlignment="1" applyProtection="1">
      <alignment vertical="center" wrapText="1"/>
    </xf>
    <xf numFmtId="10" fontId="3" fillId="0" borderId="1" xfId="0" applyNumberFormat="1" applyFont="1" applyFill="1" applyBorder="1" applyAlignment="1" applyProtection="1">
      <alignment vertical="center" wrapText="1"/>
    </xf>
    <xf numFmtId="3" fontId="3" fillId="0" borderId="1" xfId="0" applyNumberFormat="1" applyFont="1" applyFill="1" applyBorder="1" applyAlignment="1" applyProtection="1">
      <alignment vertical="center"/>
    </xf>
    <xf numFmtId="10" fontId="3" fillId="0" borderId="1" xfId="0" applyNumberFormat="1" applyFont="1" applyFill="1" applyBorder="1" applyAlignment="1" applyProtection="1">
      <alignment vertical="center"/>
    </xf>
    <xf numFmtId="3" fontId="2" fillId="0" borderId="1" xfId="0" applyNumberFormat="1" applyFont="1" applyFill="1" applyBorder="1" applyAlignment="1" applyProtection="1">
      <alignment vertical="center"/>
    </xf>
    <xf numFmtId="10" fontId="2" fillId="0" borderId="1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x:ext xmlns:x="http://schemas.openxmlformats.org/spreadsheetml/2006/main" xmlns:x15="http://schemas.microsoft.com/office/spreadsheetml/2010/11/main" uri="{9260A510-F301-46a8-8635-F512D64BE5F5}">
      <x15:timelineStyles defaultTimelineStyle="TimeSlicerStyleLight1"/>
    </x: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29" sqref="B29:B30"/>
    </sheetView>
  </sheetViews>
  <sheetFormatPr defaultColWidth="9.140625" defaultRowHeight="12.75" x14ac:dyDescent="0.2"/>
  <cols>
    <col min="1" max="1" width="9.140625" style="3" customWidth="1"/>
    <col min="2" max="2" width="50.28515625" style="3" customWidth="1"/>
    <col min="3" max="4" width="20.5703125" style="3" customWidth="1"/>
    <col min="5" max="5" width="9.140625" style="3" customWidth="1"/>
    <col min="6" max="16384" width="9.140625" style="3"/>
  </cols>
  <sheetData>
    <row r="1" spans="1:15" x14ac:dyDescent="0.2">
      <c r="A1" s="6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x14ac:dyDescent="0.2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x14ac:dyDescent="0.2">
      <c r="A3" s="7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5" x14ac:dyDescent="0.2">
      <c r="A4" s="2" t="s">
        <v>3</v>
      </c>
      <c r="B4" s="2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5" x14ac:dyDescent="0.2">
      <c r="A6" s="6" t="s">
        <v>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 customFormat="1" ht="63.75" customHeight="1" x14ac:dyDescent="0.2">
      <c r="A8" s="31" t="s">
        <v>5</v>
      </c>
      <c r="B8" s="32"/>
      <c r="C8" s="33" t="s">
        <v>73</v>
      </c>
      <c r="D8" s="33" t="s">
        <v>6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x14ac:dyDescent="0.2">
      <c r="A9" s="34" t="s">
        <v>7</v>
      </c>
      <c r="B9" s="35" t="s">
        <v>8</v>
      </c>
      <c r="C9" s="36">
        <v>2070046.87</v>
      </c>
      <c r="D9" s="36">
        <v>5520527.8499999996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x14ac:dyDescent="0.2">
      <c r="A10" s="37" t="s">
        <v>9</v>
      </c>
      <c r="B10" s="38" t="s">
        <v>10</v>
      </c>
      <c r="C10" s="39">
        <v>2069899.31</v>
      </c>
      <c r="D10" s="39">
        <v>5520483.8499999996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5" x14ac:dyDescent="0.2">
      <c r="A11" s="37" t="s">
        <v>11</v>
      </c>
      <c r="B11" s="38" t="s">
        <v>12</v>
      </c>
      <c r="C11" s="39">
        <v>0</v>
      </c>
      <c r="D11" s="39">
        <v>0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5" x14ac:dyDescent="0.2">
      <c r="A12" s="37" t="s">
        <v>13</v>
      </c>
      <c r="B12" s="38" t="s">
        <v>14</v>
      </c>
      <c r="C12" s="39">
        <f>C14</f>
        <v>147.56</v>
      </c>
      <c r="D12" s="39">
        <f>D14</f>
        <v>44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5" x14ac:dyDescent="0.2">
      <c r="A13" s="37" t="s">
        <v>15</v>
      </c>
      <c r="B13" s="38" t="s">
        <v>16</v>
      </c>
      <c r="C13" s="39"/>
      <c r="D13" s="39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spans="1:15" x14ac:dyDescent="0.2">
      <c r="A14" s="37" t="s">
        <v>17</v>
      </c>
      <c r="B14" s="38" t="s">
        <v>18</v>
      </c>
      <c r="C14" s="39">
        <v>147.56</v>
      </c>
      <c r="D14" s="39">
        <v>44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 x14ac:dyDescent="0.2">
      <c r="A15" s="34" t="s">
        <v>19</v>
      </c>
      <c r="B15" s="35" t="s">
        <v>20</v>
      </c>
      <c r="C15" s="36">
        <v>0</v>
      </c>
      <c r="D15" s="36">
        <v>0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5" x14ac:dyDescent="0.2">
      <c r="A16" s="37" t="s">
        <v>9</v>
      </c>
      <c r="B16" s="38" t="s">
        <v>16</v>
      </c>
      <c r="C16" s="39"/>
      <c r="D16" s="39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</row>
    <row r="17" spans="1:15" customFormat="1" ht="24.75" customHeight="1" x14ac:dyDescent="0.2">
      <c r="A17" s="37" t="s">
        <v>11</v>
      </c>
      <c r="B17" s="38" t="s">
        <v>74</v>
      </c>
      <c r="C17" s="39"/>
      <c r="D17" s="39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</row>
    <row r="18" spans="1:15" x14ac:dyDescent="0.2">
      <c r="A18" s="37" t="s">
        <v>13</v>
      </c>
      <c r="B18" s="38" t="s">
        <v>18</v>
      </c>
      <c r="C18" s="39"/>
      <c r="D18" s="39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1:15" x14ac:dyDescent="0.2">
      <c r="A19" s="34" t="s">
        <v>21</v>
      </c>
      <c r="B19" s="35" t="s">
        <v>22</v>
      </c>
      <c r="C19" s="36">
        <v>2070046.87</v>
      </c>
      <c r="D19" s="36">
        <v>5520527.8499999996</v>
      </c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</row>
    <row r="20" spans="1:15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15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</row>
    <row r="22" spans="1:15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</row>
    <row r="23" spans="1:15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</row>
    <row r="24" spans="1:15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</row>
    <row r="25" spans="1:15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</row>
    <row r="26" spans="1:15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</row>
    <row r="27" spans="1:15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</row>
    <row r="28" spans="1:15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</row>
    <row r="29" spans="1:15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</row>
    <row r="30" spans="1:15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5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5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</row>
    <row r="36" spans="1:15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</row>
    <row r="37" spans="1:15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</row>
    <row r="38" spans="1:15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</row>
    <row r="39" spans="1:15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</row>
    <row r="40" spans="1:15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1:15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</row>
    <row r="42" spans="1:15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15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</row>
    <row r="44" spans="1:15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15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6" spans="1:15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5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</row>
    <row r="50" spans="1:15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</row>
    <row r="51" spans="1:15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2" spans="1:15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1:15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1:15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</row>
    <row r="55" spans="1:15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</row>
    <row r="56" spans="1:15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</row>
    <row r="57" spans="1:15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</row>
    <row r="58" spans="1:15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</row>
    <row r="59" spans="1:15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</row>
    <row r="60" spans="1:15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workbookViewId="0">
      <selection activeCell="B11" sqref="A9:D25"/>
    </sheetView>
  </sheetViews>
  <sheetFormatPr defaultColWidth="9.140625" defaultRowHeight="12.75" x14ac:dyDescent="0.2"/>
  <cols>
    <col min="1" max="1" width="9.140625" style="16" customWidth="1"/>
    <col min="2" max="2" width="56.42578125" style="3" customWidth="1"/>
    <col min="3" max="4" width="20.5703125" style="17" customWidth="1"/>
    <col min="5" max="5" width="9.28515625" style="3" bestFit="1" customWidth="1"/>
    <col min="6" max="6" width="9.140625" style="3" customWidth="1"/>
    <col min="7" max="16384" width="9.140625" style="3"/>
  </cols>
  <sheetData>
    <row r="1" spans="1:15" customFormat="1" ht="65.25" customHeight="1" x14ac:dyDescent="0.2">
      <c r="A1" s="14"/>
      <c r="B1" s="5"/>
      <c r="C1" s="9"/>
      <c r="D1" s="9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x14ac:dyDescent="0.2">
      <c r="A2" s="4" t="s">
        <v>0</v>
      </c>
      <c r="B2" s="5"/>
      <c r="C2" s="9"/>
      <c r="D2" s="9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x14ac:dyDescent="0.2">
      <c r="A3" s="4" t="str">
        <f>'aktywa netto'!A2</f>
        <v>sporządzone na dzień 2016-06-30</v>
      </c>
      <c r="B3" s="5"/>
      <c r="C3" s="9"/>
      <c r="D3" s="9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5" x14ac:dyDescent="0.2">
      <c r="A4" s="8" t="s">
        <v>2</v>
      </c>
      <c r="B4" s="5"/>
      <c r="C4" s="9"/>
      <c r="D4" s="9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 x14ac:dyDescent="0.2">
      <c r="A5" s="2" t="str">
        <f>'aktywa netto'!A4:B4</f>
        <v>UNIQA AGIO KAPITAŁ PLUS</v>
      </c>
      <c r="B5" s="2"/>
      <c r="C5" s="9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5" x14ac:dyDescent="0.2">
      <c r="A6" s="8"/>
      <c r="B6" s="5"/>
      <c r="C6" s="9"/>
      <c r="D6" s="9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x14ac:dyDescent="0.2">
      <c r="A7" s="4" t="s">
        <v>23</v>
      </c>
      <c r="B7" s="5"/>
      <c r="C7" s="9"/>
      <c r="D7" s="9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 x14ac:dyDescent="0.2">
      <c r="A8" s="14"/>
      <c r="B8" s="5"/>
      <c r="C8" s="9"/>
      <c r="D8" s="9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customFormat="1" ht="51" customHeight="1" x14ac:dyDescent="0.2">
      <c r="A9" s="31" t="s">
        <v>5</v>
      </c>
      <c r="B9" s="32"/>
      <c r="C9" s="40" t="s">
        <v>75</v>
      </c>
      <c r="D9" s="40" t="s">
        <v>24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customFormat="1" ht="25.5" customHeight="1" x14ac:dyDescent="0.2">
      <c r="A10" s="34" t="s">
        <v>25</v>
      </c>
      <c r="B10" s="41" t="s">
        <v>26</v>
      </c>
      <c r="C10" s="36">
        <v>924412.76</v>
      </c>
      <c r="D10" s="36">
        <v>5472551.4400000004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5" x14ac:dyDescent="0.2">
      <c r="A11" s="34" t="s">
        <v>27</v>
      </c>
      <c r="B11" s="41" t="s">
        <v>76</v>
      </c>
      <c r="C11" s="36">
        <v>1121412.28</v>
      </c>
      <c r="D11" s="36">
        <v>-27755.99</v>
      </c>
      <c r="E11" s="5"/>
      <c r="F11" s="10"/>
      <c r="G11" s="5"/>
      <c r="H11" s="5"/>
      <c r="I11" s="5"/>
      <c r="J11" s="5"/>
      <c r="K11" s="5"/>
      <c r="L11" s="5"/>
      <c r="M11" s="5"/>
      <c r="N11" s="5"/>
      <c r="O11" s="5"/>
    </row>
    <row r="12" spans="1:15" x14ac:dyDescent="0.2">
      <c r="A12" s="34" t="s">
        <v>7</v>
      </c>
      <c r="B12" s="35" t="s">
        <v>28</v>
      </c>
      <c r="C12" s="36">
        <v>1291814.56</v>
      </c>
      <c r="D12" s="36">
        <v>1925988.8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5" x14ac:dyDescent="0.2">
      <c r="A13" s="37" t="s">
        <v>9</v>
      </c>
      <c r="B13" s="38" t="s">
        <v>29</v>
      </c>
      <c r="C13" s="39">
        <v>10535.89</v>
      </c>
      <c r="D13" s="39">
        <v>8387.16</v>
      </c>
      <c r="E13" s="5"/>
      <c r="F13" s="10"/>
      <c r="G13" s="5"/>
      <c r="H13" s="5"/>
      <c r="I13" s="5"/>
      <c r="J13" s="5"/>
      <c r="K13" s="5"/>
      <c r="L13" s="5"/>
      <c r="M13" s="5"/>
      <c r="N13" s="5"/>
      <c r="O13" s="5"/>
    </row>
    <row r="14" spans="1:15" x14ac:dyDescent="0.2">
      <c r="A14" s="37" t="s">
        <v>11</v>
      </c>
      <c r="B14" s="38" t="s">
        <v>30</v>
      </c>
      <c r="C14" s="39"/>
      <c r="D14" s="39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 x14ac:dyDescent="0.2">
      <c r="A15" s="37" t="s">
        <v>13</v>
      </c>
      <c r="B15" s="38" t="s">
        <v>31</v>
      </c>
      <c r="C15" s="39">
        <v>1281278.67</v>
      </c>
      <c r="D15" s="39">
        <v>1917601.64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5" x14ac:dyDescent="0.2">
      <c r="A16" s="34" t="s">
        <v>19</v>
      </c>
      <c r="B16" s="35" t="s">
        <v>32</v>
      </c>
      <c r="C16" s="36">
        <v>170402.28</v>
      </c>
      <c r="D16" s="36">
        <v>1953744.79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</row>
    <row r="17" spans="1:15" x14ac:dyDescent="0.2">
      <c r="A17" s="37" t="s">
        <v>9</v>
      </c>
      <c r="B17" s="38" t="s">
        <v>33</v>
      </c>
      <c r="C17" s="39">
        <v>14473.18</v>
      </c>
      <c r="D17" s="39">
        <v>1484679.56</v>
      </c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</row>
    <row r="18" spans="1:15" customFormat="1" ht="12.75" customHeight="1" x14ac:dyDescent="0.2">
      <c r="A18" s="37" t="s">
        <v>11</v>
      </c>
      <c r="B18" s="38" t="s">
        <v>77</v>
      </c>
      <c r="C18" s="39">
        <v>0</v>
      </c>
      <c r="D18" s="39">
        <v>0</v>
      </c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1:15" customFormat="1" ht="25.5" customHeight="1" x14ac:dyDescent="0.2">
      <c r="A19" s="37" t="s">
        <v>13</v>
      </c>
      <c r="B19" s="38" t="s">
        <v>78</v>
      </c>
      <c r="C19" s="39">
        <v>0</v>
      </c>
      <c r="D19" s="39">
        <v>8.73</v>
      </c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</row>
    <row r="20" spans="1:15" x14ac:dyDescent="0.2">
      <c r="A20" s="37" t="s">
        <v>34</v>
      </c>
      <c r="B20" s="38" t="s">
        <v>35</v>
      </c>
      <c r="C20" s="39">
        <v>0</v>
      </c>
      <c r="D20" s="39">
        <v>0</v>
      </c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15" customFormat="1" ht="25.5" customHeight="1" x14ac:dyDescent="0.2">
      <c r="A21" s="37" t="s">
        <v>36</v>
      </c>
      <c r="B21" s="38" t="s">
        <v>37</v>
      </c>
      <c r="C21" s="39">
        <v>11332.86</v>
      </c>
      <c r="D21" s="39">
        <v>53676.52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</row>
    <row r="22" spans="1:15" x14ac:dyDescent="0.2">
      <c r="A22" s="37" t="s">
        <v>38</v>
      </c>
      <c r="B22" s="38" t="s">
        <v>39</v>
      </c>
      <c r="C22" s="39"/>
      <c r="D22" s="39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</row>
    <row r="23" spans="1:15" x14ac:dyDescent="0.2">
      <c r="A23" s="37" t="s">
        <v>40</v>
      </c>
      <c r="B23" s="38" t="s">
        <v>41</v>
      </c>
      <c r="C23" s="39">
        <v>144596.24</v>
      </c>
      <c r="D23" s="39">
        <v>415379.98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</row>
    <row r="24" spans="1:15" x14ac:dyDescent="0.2">
      <c r="A24" s="42" t="s">
        <v>42</v>
      </c>
      <c r="B24" s="43" t="s">
        <v>43</v>
      </c>
      <c r="C24" s="44">
        <v>24221.83</v>
      </c>
      <c r="D24" s="44">
        <v>75732.399999999994</v>
      </c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</row>
    <row r="25" spans="1:15" customFormat="1" ht="14.25" customHeight="1" x14ac:dyDescent="0.2">
      <c r="A25" s="34" t="s">
        <v>44</v>
      </c>
      <c r="B25" s="35" t="s">
        <v>45</v>
      </c>
      <c r="C25" s="36">
        <v>2070046.87</v>
      </c>
      <c r="D25" s="36">
        <v>5520527.8499999996</v>
      </c>
      <c r="E25" s="11"/>
      <c r="F25" s="12"/>
      <c r="G25" s="5"/>
      <c r="H25" s="5"/>
      <c r="I25" s="5"/>
      <c r="J25" s="5"/>
      <c r="K25" s="5"/>
      <c r="L25" s="5"/>
      <c r="M25" s="5"/>
      <c r="N25" s="5"/>
      <c r="O25" s="5"/>
    </row>
    <row r="26" spans="1:15" x14ac:dyDescent="0.2">
      <c r="A26" s="14"/>
      <c r="B26" s="13"/>
      <c r="C26" s="10"/>
      <c r="D26" s="10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</row>
    <row r="27" spans="1:15" x14ac:dyDescent="0.2">
      <c r="A27" s="14"/>
      <c r="B27" s="13"/>
      <c r="C27" s="10"/>
      <c r="D27" s="10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</row>
    <row r="28" spans="1:15" x14ac:dyDescent="0.2">
      <c r="A28" s="14"/>
      <c r="B28" s="13"/>
      <c r="C28" s="10"/>
      <c r="D28" s="10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</row>
    <row r="29" spans="1:15" x14ac:dyDescent="0.2">
      <c r="A29" s="14"/>
      <c r="B29" s="13"/>
      <c r="C29" s="10"/>
      <c r="D29" s="9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</row>
    <row r="30" spans="1:15" x14ac:dyDescent="0.2">
      <c r="A30" s="14"/>
      <c r="B30" s="13"/>
      <c r="C30" s="10"/>
      <c r="D30" s="10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x14ac:dyDescent="0.2">
      <c r="A31" s="14"/>
      <c r="B31" s="13"/>
      <c r="C31" s="10"/>
      <c r="D31" s="10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5" x14ac:dyDescent="0.2">
      <c r="A32" s="14"/>
      <c r="B32" s="13"/>
      <c r="C32" s="10"/>
      <c r="D32" s="10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x14ac:dyDescent="0.2">
      <c r="A33" s="14"/>
      <c r="B33" s="13"/>
      <c r="C33" s="10"/>
      <c r="D33" s="10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x14ac:dyDescent="0.2">
      <c r="A34" s="14"/>
      <c r="B34" s="13"/>
      <c r="C34" s="10"/>
      <c r="D34" s="10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5" x14ac:dyDescent="0.2">
      <c r="A35" s="14"/>
      <c r="B35" s="13"/>
      <c r="C35" s="10"/>
      <c r="D35" s="10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</row>
    <row r="36" spans="1:15" x14ac:dyDescent="0.2">
      <c r="A36" s="14"/>
      <c r="B36" s="13"/>
      <c r="C36" s="10"/>
      <c r="D36" s="10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</row>
    <row r="37" spans="1:15" x14ac:dyDescent="0.2">
      <c r="A37" s="14"/>
      <c r="B37" s="13"/>
      <c r="C37" s="10"/>
      <c r="D37" s="10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</row>
    <row r="38" spans="1:15" x14ac:dyDescent="0.2">
      <c r="A38" s="14"/>
      <c r="B38" s="13"/>
      <c r="C38" s="10"/>
      <c r="D38" s="10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</row>
    <row r="39" spans="1:15" x14ac:dyDescent="0.2">
      <c r="A39" s="14"/>
      <c r="B39" s="13"/>
      <c r="C39" s="10"/>
      <c r="D39" s="10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</row>
    <row r="40" spans="1:15" x14ac:dyDescent="0.2">
      <c r="A40" s="14"/>
      <c r="B40" s="13"/>
      <c r="C40" s="9"/>
      <c r="D40" s="9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1:15" x14ac:dyDescent="0.2">
      <c r="A41" s="14"/>
      <c r="B41" s="13"/>
      <c r="C41" s="9"/>
      <c r="D41" s="9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</row>
    <row r="42" spans="1:15" x14ac:dyDescent="0.2">
      <c r="A42" s="14"/>
      <c r="B42" s="13"/>
      <c r="C42" s="9"/>
      <c r="D42" s="9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15" x14ac:dyDescent="0.2">
      <c r="A43" s="14"/>
      <c r="B43" s="13"/>
      <c r="C43" s="9"/>
      <c r="D43" s="9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</row>
    <row r="44" spans="1:15" x14ac:dyDescent="0.2">
      <c r="A44" s="14"/>
      <c r="B44" s="13"/>
      <c r="C44" s="9"/>
      <c r="D44" s="9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15" x14ac:dyDescent="0.2">
      <c r="A45" s="14"/>
      <c r="B45" s="13"/>
      <c r="C45" s="9"/>
      <c r="D45" s="9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6" spans="1:15" x14ac:dyDescent="0.2">
      <c r="A46" s="14"/>
      <c r="B46" s="13"/>
      <c r="C46" s="9"/>
      <c r="D46" s="9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 x14ac:dyDescent="0.2">
      <c r="A47" s="14"/>
      <c r="B47" s="13"/>
      <c r="C47" s="9"/>
      <c r="D47" s="9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x14ac:dyDescent="0.2">
      <c r="A48" s="14"/>
      <c r="B48" s="13"/>
      <c r="C48" s="9"/>
      <c r="D48" s="9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5" x14ac:dyDescent="0.2">
      <c r="A49" s="14"/>
      <c r="B49" s="13"/>
      <c r="C49" s="9"/>
      <c r="D49" s="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</row>
    <row r="50" spans="1:15" x14ac:dyDescent="0.2">
      <c r="A50" s="14"/>
      <c r="B50" s="13"/>
      <c r="C50" s="9"/>
      <c r="D50" s="9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</row>
    <row r="51" spans="1:15" x14ac:dyDescent="0.2">
      <c r="A51" s="14"/>
      <c r="B51" s="13"/>
      <c r="C51" s="9"/>
      <c r="D51" s="9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2" spans="1:15" x14ac:dyDescent="0.2">
      <c r="A52" s="14"/>
      <c r="B52" s="13"/>
      <c r="C52" s="9"/>
      <c r="D52" s="9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1:15" x14ac:dyDescent="0.2">
      <c r="A53" s="14"/>
      <c r="B53" s="13"/>
      <c r="C53" s="9"/>
      <c r="D53" s="9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1:15" x14ac:dyDescent="0.2">
      <c r="A54" s="14"/>
      <c r="B54" s="13"/>
      <c r="C54" s="9"/>
      <c r="D54" s="9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</row>
    <row r="55" spans="1:15" x14ac:dyDescent="0.2">
      <c r="A55" s="14"/>
      <c r="B55" s="13"/>
      <c r="C55" s="9"/>
      <c r="D55" s="9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</row>
    <row r="56" spans="1:15" x14ac:dyDescent="0.2">
      <c r="A56" s="14"/>
      <c r="B56" s="13"/>
      <c r="C56" s="9"/>
      <c r="D56" s="9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</row>
    <row r="57" spans="1:15" x14ac:dyDescent="0.2">
      <c r="A57" s="14"/>
      <c r="B57" s="13"/>
      <c r="C57" s="9"/>
      <c r="D57" s="9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</row>
    <row r="58" spans="1:15" x14ac:dyDescent="0.2">
      <c r="A58" s="14"/>
      <c r="B58" s="13"/>
      <c r="C58" s="9"/>
      <c r="D58" s="9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</row>
    <row r="59" spans="1:15" x14ac:dyDescent="0.2">
      <c r="A59" s="14"/>
      <c r="B59" s="13"/>
      <c r="C59" s="9"/>
      <c r="D59" s="9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</row>
    <row r="60" spans="1:15" x14ac:dyDescent="0.2">
      <c r="A60" s="14"/>
      <c r="B60" s="13"/>
      <c r="C60" s="9"/>
      <c r="D60" s="9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</row>
    <row r="61" spans="1:15" x14ac:dyDescent="0.2">
      <c r="B61" s="15"/>
    </row>
    <row r="62" spans="1:15" x14ac:dyDescent="0.2">
      <c r="B62" s="15"/>
    </row>
    <row r="63" spans="1:15" x14ac:dyDescent="0.2">
      <c r="B63" s="15"/>
    </row>
    <row r="64" spans="1:15" x14ac:dyDescent="0.2">
      <c r="B64" s="15"/>
    </row>
    <row r="65" spans="2:2" x14ac:dyDescent="0.2">
      <c r="B65" s="15"/>
    </row>
    <row r="66" spans="2:2" x14ac:dyDescent="0.2">
      <c r="B66" s="15"/>
    </row>
    <row r="67" spans="2:2" x14ac:dyDescent="0.2">
      <c r="B67" s="15"/>
    </row>
    <row r="68" spans="2:2" x14ac:dyDescent="0.2">
      <c r="B68" s="15"/>
    </row>
    <row r="69" spans="2:2" x14ac:dyDescent="0.2">
      <c r="B69" s="15"/>
    </row>
    <row r="70" spans="2:2" x14ac:dyDescent="0.2">
      <c r="B70" s="15"/>
    </row>
    <row r="71" spans="2:2" x14ac:dyDescent="0.2">
      <c r="B71" s="15"/>
    </row>
    <row r="72" spans="2:2" x14ac:dyDescent="0.2">
      <c r="B72" s="15"/>
    </row>
    <row r="73" spans="2:2" x14ac:dyDescent="0.2">
      <c r="B73" s="15"/>
    </row>
    <row r="74" spans="2:2" x14ac:dyDescent="0.2">
      <c r="B74" s="15"/>
    </row>
    <row r="75" spans="2:2" x14ac:dyDescent="0.2">
      <c r="B75" s="15"/>
    </row>
    <row r="76" spans="2:2" x14ac:dyDescent="0.2">
      <c r="B76" s="15"/>
    </row>
    <row r="77" spans="2:2" x14ac:dyDescent="0.2">
      <c r="B77" s="15"/>
    </row>
    <row r="78" spans="2:2" x14ac:dyDescent="0.2">
      <c r="B78" s="15"/>
    </row>
    <row r="79" spans="2:2" x14ac:dyDescent="0.2">
      <c r="B79" s="15"/>
    </row>
    <row r="80" spans="2:2" x14ac:dyDescent="0.2">
      <c r="B80" s="15"/>
    </row>
    <row r="81" spans="2:2" x14ac:dyDescent="0.2">
      <c r="B81" s="15"/>
    </row>
    <row r="82" spans="2:2" x14ac:dyDescent="0.2">
      <c r="B82" s="15"/>
    </row>
    <row r="83" spans="2:2" x14ac:dyDescent="0.2">
      <c r="B83" s="15"/>
    </row>
    <row r="84" spans="2:2" x14ac:dyDescent="0.2">
      <c r="B84" s="15"/>
    </row>
    <row r="85" spans="2:2" x14ac:dyDescent="0.2">
      <c r="B85" s="15"/>
    </row>
    <row r="86" spans="2:2" x14ac:dyDescent="0.2">
      <c r="B86" s="15"/>
    </row>
    <row r="87" spans="2:2" x14ac:dyDescent="0.2">
      <c r="B87" s="15"/>
    </row>
    <row r="88" spans="2:2" x14ac:dyDescent="0.2">
      <c r="B88" s="15"/>
    </row>
    <row r="89" spans="2:2" x14ac:dyDescent="0.2">
      <c r="B89" s="15"/>
    </row>
    <row r="90" spans="2:2" x14ac:dyDescent="0.2">
      <c r="B90" s="15"/>
    </row>
    <row r="91" spans="2:2" x14ac:dyDescent="0.2">
      <c r="B91" s="15"/>
    </row>
    <row r="92" spans="2:2" x14ac:dyDescent="0.2">
      <c r="B92" s="15"/>
    </row>
    <row r="93" spans="2:2" x14ac:dyDescent="0.2">
      <c r="B93" s="15"/>
    </row>
    <row r="94" spans="2:2" x14ac:dyDescent="0.2">
      <c r="B94" s="15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A7" sqref="A7"/>
    </sheetView>
  </sheetViews>
  <sheetFormatPr defaultColWidth="9.140625" defaultRowHeight="12.75" x14ac:dyDescent="0.2"/>
  <cols>
    <col min="1" max="1" width="9.140625" style="3" customWidth="1"/>
    <col min="2" max="2" width="50.28515625" style="3" customWidth="1"/>
    <col min="3" max="4" width="20.5703125" style="3" customWidth="1"/>
    <col min="5" max="5" width="9.5703125" style="3" bestFit="1" customWidth="1"/>
    <col min="6" max="6" width="9.140625" style="3" customWidth="1"/>
    <col min="7" max="16384" width="9.140625" style="3"/>
  </cols>
  <sheetData>
    <row r="1" spans="1:15" customFormat="1" ht="65.25" customHeight="1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x14ac:dyDescent="0.2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x14ac:dyDescent="0.2">
      <c r="A3" s="4" t="str">
        <f>'aktywa netto'!A2</f>
        <v>sporządzone na dzień 2016-06-30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5" x14ac:dyDescent="0.2">
      <c r="A4" s="8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 x14ac:dyDescent="0.2">
      <c r="A5" s="2" t="str">
        <f>'aktywa netto'!A4:B4</f>
        <v>UNIQA AGIO KAPITAŁ PLUS</v>
      </c>
      <c r="B5" s="2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x14ac:dyDescent="0.2">
      <c r="A7" s="50" t="s">
        <v>79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customFormat="1" ht="51" customHeight="1" x14ac:dyDescent="0.2">
      <c r="A9" s="31" t="s">
        <v>46</v>
      </c>
      <c r="B9" s="32"/>
      <c r="C9" s="33" t="s">
        <v>75</v>
      </c>
      <c r="D9" s="33" t="s">
        <v>24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x14ac:dyDescent="0.2">
      <c r="A10" s="34" t="s">
        <v>7</v>
      </c>
      <c r="B10" s="45" t="s">
        <v>80</v>
      </c>
      <c r="C10" s="46"/>
      <c r="D10" s="47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5" x14ac:dyDescent="0.2">
      <c r="A11" s="37" t="s">
        <v>9</v>
      </c>
      <c r="B11" s="38" t="s">
        <v>47</v>
      </c>
      <c r="C11" s="48">
        <v>8112.4519799999998</v>
      </c>
      <c r="D11" s="48">
        <v>46479.764139999999</v>
      </c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5" x14ac:dyDescent="0.2">
      <c r="A12" s="37" t="s">
        <v>11</v>
      </c>
      <c r="B12" s="38" t="s">
        <v>48</v>
      </c>
      <c r="C12" s="48">
        <v>17836.271519999998</v>
      </c>
      <c r="D12" s="48">
        <v>46281.722419999998</v>
      </c>
      <c r="E12" s="18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5" x14ac:dyDescent="0.2">
      <c r="A13" s="34" t="s">
        <v>19</v>
      </c>
      <c r="B13" s="45" t="s">
        <v>81</v>
      </c>
      <c r="C13" s="46"/>
      <c r="D13" s="47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spans="1:15" x14ac:dyDescent="0.2">
      <c r="A14" s="37" t="s">
        <v>9</v>
      </c>
      <c r="B14" s="38" t="s">
        <v>47</v>
      </c>
      <c r="C14" s="49">
        <v>113.92</v>
      </c>
      <c r="D14" s="49">
        <v>117.74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 customFormat="1" ht="25.5" customHeight="1" x14ac:dyDescent="0.2">
      <c r="A15" s="37" t="s">
        <v>11</v>
      </c>
      <c r="B15" s="38" t="s">
        <v>82</v>
      </c>
      <c r="C15" s="49">
        <v>113.92</v>
      </c>
      <c r="D15" s="49">
        <v>117.74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5" customFormat="1" ht="25.5" customHeight="1" x14ac:dyDescent="0.2">
      <c r="A16" s="37" t="s">
        <v>13</v>
      </c>
      <c r="B16" s="38" t="s">
        <v>83</v>
      </c>
      <c r="C16" s="49">
        <v>116.05</v>
      </c>
      <c r="D16" s="49">
        <v>119.28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</row>
    <row r="17" spans="1:15" x14ac:dyDescent="0.2">
      <c r="A17" s="37" t="s">
        <v>34</v>
      </c>
      <c r="B17" s="38" t="s">
        <v>48</v>
      </c>
      <c r="C17" s="49">
        <v>116.05</v>
      </c>
      <c r="D17" s="49">
        <v>119.28</v>
      </c>
      <c r="E17" s="5"/>
      <c r="F17" s="12"/>
      <c r="G17" s="5"/>
      <c r="H17" s="5"/>
      <c r="I17" s="5"/>
      <c r="J17" s="5"/>
      <c r="K17" s="5"/>
      <c r="L17" s="5"/>
      <c r="M17" s="5"/>
      <c r="N17" s="5"/>
      <c r="O17" s="5"/>
    </row>
    <row r="18" spans="1:15" x14ac:dyDescent="0.2">
      <c r="A18" s="5"/>
      <c r="B18" s="5"/>
      <c r="C18" s="5"/>
      <c r="D18" s="5"/>
      <c r="E18" s="10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1:15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</row>
    <row r="20" spans="1:15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15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</row>
    <row r="22" spans="1:15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</row>
    <row r="23" spans="1:15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</row>
    <row r="24" spans="1:15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</row>
    <row r="25" spans="1:15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</row>
    <row r="26" spans="1:15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</row>
    <row r="27" spans="1:15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</row>
    <row r="28" spans="1:15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</row>
    <row r="29" spans="1:15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</row>
    <row r="30" spans="1:15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5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</row>
    <row r="33" spans="1:15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5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</row>
    <row r="36" spans="1:15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</row>
    <row r="37" spans="1:15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</row>
    <row r="38" spans="1:15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</row>
    <row r="39" spans="1:15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</row>
    <row r="40" spans="1:15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  <row r="41" spans="1:15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</row>
    <row r="42" spans="1:15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15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</row>
    <row r="44" spans="1:15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15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</row>
    <row r="46" spans="1:15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</row>
    <row r="47" spans="1:15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</row>
    <row r="48" spans="1:15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5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</row>
    <row r="50" spans="1:15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</row>
    <row r="51" spans="1:15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</row>
    <row r="52" spans="1:15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</row>
    <row r="53" spans="1:15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1:15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</row>
    <row r="55" spans="1:15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</row>
    <row r="56" spans="1:15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</row>
    <row r="57" spans="1:15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</row>
    <row r="58" spans="1:15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</row>
    <row r="59" spans="1:15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</row>
    <row r="60" spans="1:15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0" workbookViewId="0">
      <selection activeCell="B15" sqref="B15"/>
    </sheetView>
  </sheetViews>
  <sheetFormatPr defaultColWidth="9.140625" defaultRowHeight="12.75" x14ac:dyDescent="0.2"/>
  <cols>
    <col min="1" max="1" width="9.140625" style="28" customWidth="1"/>
    <col min="2" max="2" width="50.28515625" style="29" customWidth="1"/>
    <col min="3" max="4" width="18.7109375" style="19" customWidth="1"/>
    <col min="5" max="5" width="9.140625" style="19" customWidth="1"/>
    <col min="6" max="16384" width="9.140625" style="19"/>
  </cols>
  <sheetData>
    <row r="1" spans="1:15" customFormat="1" ht="65.25" customHeight="1" x14ac:dyDescent="0.2">
      <c r="A1" s="27"/>
      <c r="B1" s="21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x14ac:dyDescent="0.2">
      <c r="A2" s="20" t="s">
        <v>0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x14ac:dyDescent="0.2">
      <c r="A3" s="20" t="str">
        <f>'aktywa netto'!A2</f>
        <v>sporządzone na dzień 2016-06-30</v>
      </c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x14ac:dyDescent="0.2">
      <c r="A4" s="23" t="s">
        <v>2</v>
      </c>
      <c r="B4" s="21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x14ac:dyDescent="0.2">
      <c r="A5" s="1" t="str">
        <f>'aktywa netto'!A4:B4</f>
        <v>UNIQA AGIO KAPITAŁ PLUS</v>
      </c>
      <c r="B5" s="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 x14ac:dyDescent="0.2">
      <c r="A6" s="23"/>
      <c r="B6" s="21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5" x14ac:dyDescent="0.2">
      <c r="A7" s="20" t="s">
        <v>49</v>
      </c>
      <c r="B7" s="21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 x14ac:dyDescent="0.2">
      <c r="A8" s="27"/>
      <c r="B8" s="21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</row>
    <row r="9" spans="1:15" customFormat="1" ht="30.75" customHeight="1" x14ac:dyDescent="0.2">
      <c r="A9" s="31"/>
      <c r="B9" s="32"/>
      <c r="C9" s="33" t="s">
        <v>50</v>
      </c>
      <c r="D9" s="33" t="s">
        <v>51</v>
      </c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0" spans="1:15" x14ac:dyDescent="0.2">
      <c r="A10" s="31">
        <v>1</v>
      </c>
      <c r="B10" s="32"/>
      <c r="C10" s="33">
        <v>2</v>
      </c>
      <c r="D10" s="33">
        <v>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</row>
    <row r="11" spans="1:15" x14ac:dyDescent="0.2">
      <c r="A11" s="51" t="s">
        <v>7</v>
      </c>
      <c r="B11" s="52" t="s">
        <v>52</v>
      </c>
      <c r="C11" s="53">
        <v>5520483.8499999996</v>
      </c>
      <c r="D11" s="54">
        <f>SUM(D12:D23)</f>
        <v>0.99999202974766266</v>
      </c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</row>
    <row r="12" spans="1:15" customFormat="1" ht="51" customHeight="1" x14ac:dyDescent="0.2">
      <c r="A12" s="51" t="s">
        <v>9</v>
      </c>
      <c r="B12" s="55" t="s">
        <v>84</v>
      </c>
      <c r="C12" s="56"/>
      <c r="D12" s="57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</row>
    <row r="13" spans="1:15" customFormat="1" ht="38.25" customHeight="1" x14ac:dyDescent="0.2">
      <c r="A13" s="51" t="s">
        <v>11</v>
      </c>
      <c r="B13" s="55" t="s">
        <v>85</v>
      </c>
      <c r="C13" s="58"/>
      <c r="D13" s="59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customFormat="1" ht="25.5" customHeight="1" x14ac:dyDescent="0.2">
      <c r="A14" s="51" t="s">
        <v>13</v>
      </c>
      <c r="B14" s="55" t="s">
        <v>53</v>
      </c>
      <c r="C14" s="58"/>
      <c r="D14" s="59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x14ac:dyDescent="0.2">
      <c r="A15" s="51" t="s">
        <v>34</v>
      </c>
      <c r="B15" s="55" t="s">
        <v>54</v>
      </c>
      <c r="C15" s="58"/>
      <c r="D15" s="59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x14ac:dyDescent="0.2">
      <c r="A16" s="51" t="s">
        <v>36</v>
      </c>
      <c r="B16" s="55" t="s">
        <v>55</v>
      </c>
      <c r="C16" s="58"/>
      <c r="D16" s="59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</row>
    <row r="17" spans="1:15" s="30" customFormat="1" ht="25.5" customHeight="1" x14ac:dyDescent="0.2">
      <c r="A17" s="51" t="s">
        <v>38</v>
      </c>
      <c r="B17" s="55" t="s">
        <v>56</v>
      </c>
      <c r="C17" s="58">
        <v>5520483.8499999996</v>
      </c>
      <c r="D17" s="59">
        <f>IFERROR(C17/C27,0)</f>
        <v>0.99999202974766266</v>
      </c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</row>
    <row r="18" spans="1:15" customFormat="1" x14ac:dyDescent="0.2">
      <c r="A18" s="51" t="s">
        <v>40</v>
      </c>
      <c r="B18" s="55" t="s">
        <v>86</v>
      </c>
      <c r="C18" s="58"/>
      <c r="D18" s="59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19" spans="1:15" customFormat="1" ht="25.5" customHeight="1" x14ac:dyDescent="0.2">
      <c r="A19" s="51" t="s">
        <v>57</v>
      </c>
      <c r="B19" s="55" t="s">
        <v>58</v>
      </c>
      <c r="C19" s="58"/>
      <c r="D19" s="59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15" x14ac:dyDescent="0.2">
      <c r="A20" s="51" t="s">
        <v>59</v>
      </c>
      <c r="B20" s="55" t="s">
        <v>60</v>
      </c>
      <c r="C20" s="58"/>
      <c r="D20" s="59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</row>
    <row r="21" spans="1:15" x14ac:dyDescent="0.2">
      <c r="A21" s="51" t="s">
        <v>61</v>
      </c>
      <c r="B21" s="55" t="s">
        <v>62</v>
      </c>
      <c r="C21" s="58"/>
      <c r="D21" s="59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 x14ac:dyDescent="0.2">
      <c r="A22" s="51" t="s">
        <v>63</v>
      </c>
      <c r="B22" s="55" t="s">
        <v>64</v>
      </c>
      <c r="C22" s="58">
        <v>0</v>
      </c>
      <c r="D22" s="59">
        <f>IFERROR(C22/C27,0)</f>
        <v>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spans="1:15" x14ac:dyDescent="0.2">
      <c r="A23" s="51" t="s">
        <v>65</v>
      </c>
      <c r="B23" s="55" t="s">
        <v>66</v>
      </c>
      <c r="C23" s="58"/>
      <c r="D23" s="59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x14ac:dyDescent="0.2">
      <c r="A24" s="51" t="s">
        <v>19</v>
      </c>
      <c r="B24" s="52" t="s">
        <v>12</v>
      </c>
      <c r="C24" s="60">
        <v>0</v>
      </c>
      <c r="D24" s="61">
        <f>IFERROR(C24/C27,0)</f>
        <v>0</v>
      </c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x14ac:dyDescent="0.2">
      <c r="A25" s="51" t="s">
        <v>21</v>
      </c>
      <c r="B25" s="52" t="s">
        <v>67</v>
      </c>
      <c r="C25" s="60">
        <v>44</v>
      </c>
      <c r="D25" s="61">
        <f>IFERROR(C25/C27,0)</f>
        <v>7.9702523373738625E-6</v>
      </c>
      <c r="E25" s="25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s="30" customFormat="1" x14ac:dyDescent="0.2">
      <c r="A26" s="51" t="s">
        <v>68</v>
      </c>
      <c r="B26" s="52" t="s">
        <v>69</v>
      </c>
      <c r="C26" s="60"/>
      <c r="D26" s="61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 s="30" customFormat="1" x14ac:dyDescent="0.2">
      <c r="A27" s="51" t="s">
        <v>70</v>
      </c>
      <c r="B27" s="52" t="s">
        <v>71</v>
      </c>
      <c r="C27" s="60">
        <v>5520527.8499999996</v>
      </c>
      <c r="D27" s="61">
        <f>D28+D29</f>
        <v>1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 x14ac:dyDescent="0.2">
      <c r="A28" s="62" t="s">
        <v>9</v>
      </c>
      <c r="B28" s="55" t="s">
        <v>72</v>
      </c>
      <c r="C28" s="58">
        <v>5520527.8499999996</v>
      </c>
      <c r="D28" s="59">
        <f>IFERROR(C28/C27,0)</f>
        <v>1</v>
      </c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x14ac:dyDescent="0.2">
      <c r="A29" s="62" t="s">
        <v>11</v>
      </c>
      <c r="B29" s="55" t="s">
        <v>87</v>
      </c>
      <c r="C29" s="58">
        <v>0</v>
      </c>
      <c r="D29" s="59">
        <f>IFERROR(C29/C27,0)</f>
        <v>0</v>
      </c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x14ac:dyDescent="0.2">
      <c r="A30" s="62" t="s">
        <v>13</v>
      </c>
      <c r="B30" s="55" t="s">
        <v>88</v>
      </c>
      <c r="C30" s="58"/>
      <c r="D30" s="59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x14ac:dyDescent="0.2">
      <c r="A31" s="27"/>
      <c r="B31" s="21"/>
      <c r="C31" s="22"/>
      <c r="D31" s="26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 x14ac:dyDescent="0.2">
      <c r="A32" s="27"/>
      <c r="B32" s="21"/>
      <c r="C32" s="22"/>
      <c r="D32" s="26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 x14ac:dyDescent="0.2">
      <c r="A33" s="27"/>
      <c r="B33" s="21"/>
      <c r="C33" s="25"/>
      <c r="D33" s="26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 x14ac:dyDescent="0.2">
      <c r="A34" s="27"/>
      <c r="B34" s="21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 x14ac:dyDescent="0.2">
      <c r="A35" s="27"/>
      <c r="B35" s="21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 x14ac:dyDescent="0.2">
      <c r="A36" s="27"/>
      <c r="B36" s="21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 x14ac:dyDescent="0.2">
      <c r="A37" s="27"/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 x14ac:dyDescent="0.2">
      <c r="A38" s="27"/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 x14ac:dyDescent="0.2">
      <c r="A39" s="27"/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 customFormat="1" ht="11.25" customHeight="1" x14ac:dyDescent="0.2">
      <c r="A40" s="27"/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 x14ac:dyDescent="0.2">
      <c r="A41" s="27"/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 x14ac:dyDescent="0.2">
      <c r="A42" s="27"/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spans="1:15" x14ac:dyDescent="0.2">
      <c r="A43" s="27"/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</row>
    <row r="44" spans="1:15" x14ac:dyDescent="0.2">
      <c r="A44" s="27"/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</row>
    <row r="45" spans="1:15" x14ac:dyDescent="0.2">
      <c r="A45" s="27"/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</row>
    <row r="46" spans="1:15" x14ac:dyDescent="0.2">
      <c r="A46" s="27"/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</row>
    <row r="47" spans="1:15" x14ac:dyDescent="0.2">
      <c r="A47" s="27"/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</row>
    <row r="48" spans="1:15" x14ac:dyDescent="0.2">
      <c r="A48" s="27"/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</row>
    <row r="49" spans="1:15" x14ac:dyDescent="0.2">
      <c r="A49" s="27"/>
      <c r="B49" s="21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</row>
    <row r="50" spans="1:15" x14ac:dyDescent="0.2">
      <c r="A50" s="27"/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</row>
    <row r="51" spans="1:15" x14ac:dyDescent="0.2">
      <c r="A51" s="27"/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</row>
    <row r="52" spans="1:15" x14ac:dyDescent="0.2">
      <c r="A52" s="27"/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</row>
    <row r="53" spans="1:15" x14ac:dyDescent="0.2">
      <c r="A53" s="27"/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</row>
    <row r="54" spans="1:15" x14ac:dyDescent="0.2">
      <c r="A54" s="27"/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</row>
    <row r="55" spans="1:15" x14ac:dyDescent="0.2">
      <c r="A55" s="27"/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</row>
    <row r="56" spans="1:15" x14ac:dyDescent="0.2">
      <c r="A56" s="27"/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</row>
    <row r="57" spans="1:15" x14ac:dyDescent="0.2">
      <c r="A57" s="27"/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</row>
    <row r="58" spans="1:15" x14ac:dyDescent="0.2">
      <c r="A58" s="27"/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</row>
    <row r="59" spans="1:15" x14ac:dyDescent="0.2">
      <c r="A59" s="27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</row>
    <row r="60" spans="1:15" x14ac:dyDescent="0.2">
      <c r="A60" s="27"/>
      <c r="B60" s="21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2016-08-19T13:18:57Z</dcterms:modified>
</cp:coreProperties>
</file>